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sryo\Desktop\"/>
    </mc:Choice>
  </mc:AlternateContent>
  <bookViews>
    <workbookView xWindow="0" yWindow="0" windowWidth="28275" windowHeight="14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J4" i="1"/>
  <c r="K4" i="1"/>
  <c r="L4" i="1"/>
  <c r="M4" i="1"/>
  <c r="N4" i="1"/>
  <c r="I5" i="1"/>
  <c r="J5" i="1"/>
  <c r="K5" i="1"/>
  <c r="L5" i="1"/>
  <c r="M5" i="1"/>
  <c r="N5" i="1"/>
  <c r="I6" i="1"/>
  <c r="J6" i="1"/>
  <c r="K6" i="1"/>
  <c r="L6" i="1"/>
  <c r="M6" i="1"/>
  <c r="N6" i="1"/>
  <c r="I7" i="1"/>
  <c r="J7" i="1"/>
  <c r="K7" i="1"/>
  <c r="L7" i="1"/>
  <c r="M7" i="1"/>
  <c r="N7" i="1"/>
  <c r="I8" i="1"/>
  <c r="J8" i="1"/>
  <c r="K8" i="1"/>
  <c r="L8" i="1"/>
  <c r="M8" i="1"/>
  <c r="N8" i="1"/>
  <c r="N3" i="1"/>
  <c r="M3" i="1"/>
  <c r="L3" i="1"/>
  <c r="K3" i="1"/>
  <c r="J3" i="1"/>
  <c r="I3" i="1"/>
</calcChain>
</file>

<file path=xl/sharedStrings.xml><?xml version="1.0" encoding="utf-8"?>
<sst xmlns="http://schemas.openxmlformats.org/spreadsheetml/2006/main" count="39" uniqueCount="21">
  <si>
    <t>建玉番号</t>
    <phoneticPr fontId="2"/>
  </si>
  <si>
    <t>建玉枝番号</t>
    <rPh sb="2" eb="4">
      <t>エダバン</t>
    </rPh>
    <rPh sb="4" eb="5">
      <t>ゴウ</t>
    </rPh>
    <phoneticPr fontId="2"/>
  </si>
  <si>
    <t>売買</t>
    <rPh sb="0" eb="2">
      <t>バイバイ</t>
    </rPh>
    <phoneticPr fontId="3"/>
  </si>
  <si>
    <t>数量</t>
    <rPh sb="0" eb="2">
      <t>スウリョウ</t>
    </rPh>
    <phoneticPr fontId="3"/>
  </si>
  <si>
    <t>メモ</t>
    <phoneticPr fontId="2"/>
  </si>
  <si>
    <t>商品種別</t>
    <phoneticPr fontId="2"/>
  </si>
  <si>
    <t>N225先物</t>
  </si>
  <si>
    <t>TPX先物</t>
  </si>
  <si>
    <t>買</t>
  </si>
  <si>
    <t>売</t>
  </si>
  <si>
    <t>ソート後</t>
    <rPh sb="3" eb="4">
      <t>ゴ</t>
    </rPh>
    <phoneticPr fontId="1"/>
  </si>
  <si>
    <t>N225_1</t>
    <phoneticPr fontId="1"/>
  </si>
  <si>
    <t>N225_2</t>
    <phoneticPr fontId="1"/>
  </si>
  <si>
    <t>TOPIX_1</t>
    <phoneticPr fontId="1"/>
  </si>
  <si>
    <t>TOPIX_2</t>
    <phoneticPr fontId="1"/>
  </si>
  <si>
    <t>N225_3</t>
    <phoneticPr fontId="1"/>
  </si>
  <si>
    <t>TOPIX_3</t>
    <phoneticPr fontId="1"/>
  </si>
  <si>
    <t>表示対象メモ</t>
    <rPh sb="0" eb="2">
      <t>ヒョウジ</t>
    </rPh>
    <rPh sb="2" eb="4">
      <t>タイショウ</t>
    </rPh>
    <phoneticPr fontId="1"/>
  </si>
  <si>
    <t>N225_2</t>
    <phoneticPr fontId="1"/>
  </si>
  <si>
    <t>N225_3</t>
    <phoneticPr fontId="1"/>
  </si>
  <si>
    <t>FOPPOSITION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</si>
</sst>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workbookViewId="0">
      <selection activeCell="B11" sqref="B11"/>
    </sheetView>
  </sheetViews>
  <sheetFormatPr defaultRowHeight="13.5" x14ac:dyDescent="0.15"/>
  <cols>
    <col min="1" max="1" width="8.375" bestFit="1" customWidth="1"/>
    <col min="2" max="2" width="9" bestFit="1" customWidth="1"/>
    <col min="3" max="3" width="11" bestFit="1" customWidth="1"/>
    <col min="4" max="5" width="5.25" bestFit="1" customWidth="1"/>
    <col min="6" max="6" width="9.5" bestFit="1" customWidth="1"/>
    <col min="8" max="8" width="12.25" bestFit="1" customWidth="1"/>
    <col min="9" max="9" width="8.375" bestFit="1" customWidth="1"/>
    <col min="10" max="10" width="9" bestFit="1" customWidth="1"/>
    <col min="11" max="11" width="11" bestFit="1" customWidth="1"/>
    <col min="12" max="13" width="5.25" bestFit="1" customWidth="1"/>
    <col min="14" max="14" width="9.5" bestFit="1" customWidth="1"/>
  </cols>
  <sheetData>
    <row r="1" spans="1:14" x14ac:dyDescent="0.15">
      <c r="A1" t="s">
        <v>20</v>
      </c>
      <c r="H1" t="s">
        <v>10</v>
      </c>
    </row>
    <row r="2" spans="1:14" x14ac:dyDescent="0.15">
      <c r="A2" s="4" t="s">
        <v>4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5</v>
      </c>
      <c r="H2" s="4" t="s">
        <v>17</v>
      </c>
      <c r="I2" s="4" t="s">
        <v>4</v>
      </c>
      <c r="J2" s="4" t="s">
        <v>0</v>
      </c>
      <c r="K2" s="4" t="s">
        <v>1</v>
      </c>
      <c r="L2" s="4" t="s">
        <v>2</v>
      </c>
      <c r="M2" s="4" t="s">
        <v>3</v>
      </c>
      <c r="N2" s="4" t="s">
        <v>5</v>
      </c>
    </row>
    <row r="3" spans="1:14" x14ac:dyDescent="0.15">
      <c r="A3" s="1" t="s">
        <v>11</v>
      </c>
      <c r="B3" s="1">
        <v>11111</v>
      </c>
      <c r="C3" s="1">
        <v>1</v>
      </c>
      <c r="D3" s="1" t="s">
        <v>8</v>
      </c>
      <c r="E3" s="1">
        <v>1</v>
      </c>
      <c r="F3" s="1" t="s">
        <v>6</v>
      </c>
      <c r="H3" s="3" t="s">
        <v>11</v>
      </c>
      <c r="I3" s="2" t="str">
        <f>VLOOKUP(H3,$A$3:$F$8,1,FALSE)</f>
        <v>N225_1</v>
      </c>
      <c r="J3" s="2">
        <f>VLOOKUP(H3,$A$3:$F$8,2,FALSE)</f>
        <v>11111</v>
      </c>
      <c r="K3" s="2">
        <f>VLOOKUP(H3,$A$3:$F$8,3,FALSE)</f>
        <v>1</v>
      </c>
      <c r="L3" s="2" t="str">
        <f>VLOOKUP(H3,$A$3:$F$8,4,FALSE)</f>
        <v>買</v>
      </c>
      <c r="M3" s="2">
        <f>VLOOKUP(H3,$A$3:$F$8,5,FALSE)</f>
        <v>1</v>
      </c>
      <c r="N3" s="2" t="str">
        <f>VLOOKUP(H3,$A$3:$F$8,6,FALSE)</f>
        <v>N225先物</v>
      </c>
    </row>
    <row r="4" spans="1:14" x14ac:dyDescent="0.15">
      <c r="A4" s="1" t="s">
        <v>12</v>
      </c>
      <c r="B4" s="1">
        <v>22222</v>
      </c>
      <c r="C4" s="1">
        <v>1</v>
      </c>
      <c r="D4" s="1" t="s">
        <v>8</v>
      </c>
      <c r="E4" s="1">
        <v>1</v>
      </c>
      <c r="F4" s="1" t="s">
        <v>6</v>
      </c>
      <c r="H4" s="3" t="s">
        <v>13</v>
      </c>
      <c r="I4" s="2" t="str">
        <f t="shared" ref="I4:I8" si="0">VLOOKUP(H4,$A$3:$F$8,1,FALSE)</f>
        <v>TOPIX_1</v>
      </c>
      <c r="J4" s="2">
        <f t="shared" ref="J4:J8" si="1">VLOOKUP(H4,$A$3:$F$8,2,FALSE)</f>
        <v>44444</v>
      </c>
      <c r="K4" s="2">
        <f t="shared" ref="K4:K8" si="2">VLOOKUP(H4,$A$3:$F$8,3,FALSE)</f>
        <v>1</v>
      </c>
      <c r="L4" s="2" t="str">
        <f t="shared" ref="L4:L8" si="3">VLOOKUP(H4,$A$3:$F$8,4,FALSE)</f>
        <v>売</v>
      </c>
      <c r="M4" s="2">
        <f t="shared" ref="M4:M8" si="4">VLOOKUP(H4,$A$3:$F$8,5,FALSE)</f>
        <v>1</v>
      </c>
      <c r="N4" s="2" t="str">
        <f t="shared" ref="N4:N8" si="5">VLOOKUP(H4,$A$3:$F$8,6,FALSE)</f>
        <v>TPX先物</v>
      </c>
    </row>
    <row r="5" spans="1:14" x14ac:dyDescent="0.15">
      <c r="A5" s="1" t="s">
        <v>15</v>
      </c>
      <c r="B5" s="1">
        <v>33333</v>
      </c>
      <c r="C5" s="1">
        <v>1</v>
      </c>
      <c r="D5" s="1" t="s">
        <v>8</v>
      </c>
      <c r="E5" s="1">
        <v>1</v>
      </c>
      <c r="F5" s="1" t="s">
        <v>6</v>
      </c>
      <c r="H5" s="3" t="s">
        <v>18</v>
      </c>
      <c r="I5" s="2" t="str">
        <f t="shared" si="0"/>
        <v>N225_2</v>
      </c>
      <c r="J5" s="2">
        <f t="shared" si="1"/>
        <v>22222</v>
      </c>
      <c r="K5" s="2">
        <f t="shared" si="2"/>
        <v>1</v>
      </c>
      <c r="L5" s="2" t="str">
        <f t="shared" si="3"/>
        <v>買</v>
      </c>
      <c r="M5" s="2">
        <f t="shared" si="4"/>
        <v>1</v>
      </c>
      <c r="N5" s="2" t="str">
        <f t="shared" si="5"/>
        <v>N225先物</v>
      </c>
    </row>
    <row r="6" spans="1:14" x14ac:dyDescent="0.15">
      <c r="A6" s="1" t="s">
        <v>13</v>
      </c>
      <c r="B6" s="1">
        <v>44444</v>
      </c>
      <c r="C6" s="1">
        <v>1</v>
      </c>
      <c r="D6" s="1" t="s">
        <v>9</v>
      </c>
      <c r="E6" s="1">
        <v>1</v>
      </c>
      <c r="F6" s="1" t="s">
        <v>7</v>
      </c>
      <c r="H6" s="3" t="s">
        <v>14</v>
      </c>
      <c r="I6" s="2" t="str">
        <f t="shared" si="0"/>
        <v>TOPIX_2</v>
      </c>
      <c r="J6" s="2">
        <f t="shared" si="1"/>
        <v>55555</v>
      </c>
      <c r="K6" s="2">
        <f t="shared" si="2"/>
        <v>1</v>
      </c>
      <c r="L6" s="2" t="str">
        <f t="shared" si="3"/>
        <v>売</v>
      </c>
      <c r="M6" s="2">
        <f t="shared" si="4"/>
        <v>1</v>
      </c>
      <c r="N6" s="2" t="str">
        <f t="shared" si="5"/>
        <v>TPX先物</v>
      </c>
    </row>
    <row r="7" spans="1:14" x14ac:dyDescent="0.15">
      <c r="A7" s="1" t="s">
        <v>14</v>
      </c>
      <c r="B7" s="1">
        <v>55555</v>
      </c>
      <c r="C7" s="1">
        <v>1</v>
      </c>
      <c r="D7" s="1" t="s">
        <v>9</v>
      </c>
      <c r="E7" s="1">
        <v>1</v>
      </c>
      <c r="F7" s="1" t="s">
        <v>7</v>
      </c>
      <c r="H7" s="3" t="s">
        <v>19</v>
      </c>
      <c r="I7" s="2" t="str">
        <f t="shared" si="0"/>
        <v>N225_3</v>
      </c>
      <c r="J7" s="2">
        <f t="shared" si="1"/>
        <v>33333</v>
      </c>
      <c r="K7" s="2">
        <f t="shared" si="2"/>
        <v>1</v>
      </c>
      <c r="L7" s="2" t="str">
        <f t="shared" si="3"/>
        <v>買</v>
      </c>
      <c r="M7" s="2">
        <f t="shared" si="4"/>
        <v>1</v>
      </c>
      <c r="N7" s="2" t="str">
        <f t="shared" si="5"/>
        <v>N225先物</v>
      </c>
    </row>
    <row r="8" spans="1:14" x14ac:dyDescent="0.15">
      <c r="A8" s="1" t="s">
        <v>16</v>
      </c>
      <c r="B8" s="1">
        <v>66666</v>
      </c>
      <c r="C8" s="1">
        <v>1</v>
      </c>
      <c r="D8" s="1" t="s">
        <v>9</v>
      </c>
      <c r="E8" s="1">
        <v>1</v>
      </c>
      <c r="F8" s="1" t="s">
        <v>7</v>
      </c>
      <c r="H8" s="3" t="s">
        <v>16</v>
      </c>
      <c r="I8" s="2" t="str">
        <f t="shared" si="0"/>
        <v>TOPIX_3</v>
      </c>
      <c r="J8" s="2">
        <f t="shared" si="1"/>
        <v>66666</v>
      </c>
      <c r="K8" s="2">
        <f t="shared" si="2"/>
        <v>1</v>
      </c>
      <c r="L8" s="2" t="str">
        <f t="shared" si="3"/>
        <v>売</v>
      </c>
      <c r="M8" s="2">
        <f t="shared" si="4"/>
        <v>1</v>
      </c>
      <c r="N8" s="2" t="str">
        <f t="shared" si="5"/>
        <v>TPX先物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2017-07-10T10:16:29Z</dcterms:created>
  <dcterms:modified xsi:type="dcterms:W3CDTF">2017-07-10T12:17:14Z</dcterms:modified>
</cp:coreProperties>
</file>