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20730" windowHeight="92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1" i="1" l="1"/>
  <c r="A1" i="1"/>
  <c r="R1" i="1"/>
  <c r="N1" i="1"/>
  <c r="J1" i="1"/>
  <c r="F1" i="1"/>
  <c r="B1" i="1"/>
  <c r="M1" i="1"/>
  <c r="E1" i="1"/>
  <c r="P1" i="1"/>
  <c r="L1" i="1"/>
  <c r="H1" i="1"/>
  <c r="D1" i="1"/>
  <c r="O1" i="1"/>
  <c r="K1" i="1"/>
  <c r="G1" i="1"/>
  <c r="C1" i="1"/>
  <c r="Q1" i="1"/>
</calcChain>
</file>

<file path=xl/sharedStrings.xml><?xml version="1.0" encoding="utf-8"?>
<sst xmlns="http://schemas.openxmlformats.org/spreadsheetml/2006/main" count="27" uniqueCount="8">
  <si>
    <t>コード</t>
    <phoneticPr fontId="1"/>
  </si>
  <si>
    <t>時刻</t>
    <rPh sb="0" eb="2">
      <t>ジコク</t>
    </rPh>
    <phoneticPr fontId="1"/>
  </si>
  <si>
    <t>***END***</t>
  </si>
  <si>
    <t>一般預り</t>
  </si>
  <si>
    <t>日経レバＥＴＦ</t>
  </si>
  <si>
    <t>野村</t>
  </si>
  <si>
    <t>現物</t>
  </si>
  <si>
    <t>益額</t>
    <rPh sb="0" eb="1">
      <t>エキ</t>
    </rPh>
    <rPh sb="1" eb="2">
      <t>ガク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</si>
</sst>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F400]h:mm:ss\ AM/PM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3" fontId="0" fillId="0" borderId="0" xfId="0" applyNumberFormat="1">
      <alignment vertical="center"/>
    </xf>
    <xf numFmtId="1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2" borderId="0" xfId="0" applyFill="1">
      <alignment vertical="center"/>
    </xf>
    <xf numFmtId="19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s">
        <v>POSITION("","0","評価金額",K3)</v>
        <stp/>
        <stp>Sheet1</stp>
        <stp>=POSITION("","0","評価金額",K3)</stp>
        <tr r="K1" s="1"/>
      </tp>
      <tp t="s">
        <v>POSITION("","0","取得金額",J3)</v>
        <stp/>
        <stp>Sheet1</stp>
        <stp>=POSITION("","0","取得金額",J3)</stp>
        <tr r="J1" s="1"/>
      </tp>
      <tp t="s">
        <v>POSITION("","0","現在値",C3)</v>
        <stp/>
        <stp>Sheet1</stp>
        <stp>=POSITION("","0","現在値",C3)</stp>
        <tr r="C1" s="1"/>
      </tp>
      <tp t="s">
        <v>POSITION("","0","銘柄コード",A3)</v>
        <stp/>
        <stp>Sheet1</stp>
        <stp>=POSITION("","0","銘柄コード",A3)</stp>
        <tr r="A1" s="1"/>
      </tp>
      <tp t="s">
        <v>POSITION("","0","預り区分",N3)</v>
        <stp/>
        <stp>Sheet1</stp>
        <stp>=POSITION("","0","預り区分",N3)</stp>
        <tr r="N1" s="1"/>
      </tp>
      <tp t="s">
        <v>POSITION("","0","返済期日",R3)</v>
        <stp/>
        <stp>Sheet1</stp>
        <stp>=POSITION("","0","返済期日",R3)</stp>
        <tr r="R1" s="1"/>
      </tp>
      <tp t="s">
        <v>POSITION("","0","商品区分",E3)</v>
        <stp/>
        <stp>Sheet1</stp>
        <stp>=POSITION("","0","商品区分",E3)</stp>
        <tr r="E1" s="1"/>
      </tp>
      <tp t="s">
        <v>POSITION("","0","取得単価",I3)</v>
        <stp/>
        <stp>Sheet1</stp>
        <stp>=POSITION("","0","取得単価",I3)</stp>
        <tr r="I1" s="1"/>
      </tp>
      <tp t="s">
        <v>POSITION("","0","建売買区分",O3)</v>
        <stp/>
        <stp>Sheet1</stp>
        <stp>=POSITION("","0","建売買区分",O3)</stp>
        <tr r="O1" s="1"/>
      </tp>
      <tp t="s">
        <v>POSITION("","0","評価損益率",M3)</v>
        <stp/>
        <stp>Sheet1</stp>
        <stp>=POSITION("","0","評価損益率",M3)</stp>
        <tr r="M1" s="1"/>
      </tp>
      <tp t="s">
        <v>POSITION("","0","評価損益額",L3)</v>
        <stp/>
        <stp>Sheet1</stp>
        <stp>=POSITION("","0","評価損益額",L3)</stp>
        <tr r="L1" s="1"/>
      </tp>
      <tp t="s">
        <v>POSITION("","0","信用取引区分",Q3)</v>
        <stp/>
        <stp>Sheet1</stp>
        <stp>=POSITION("","0","信用取引区分",Q3)</stp>
        <tr r="Q1" s="1"/>
      </tp>
      <tp t="s">
        <v>POSITION("","0","保有数量",F3)</v>
        <stp/>
        <stp>Sheet1</stp>
        <stp>=POSITION("","0","保有数量",F3)</stp>
        <tr r="F1" s="1"/>
      </tp>
      <tp t="s">
        <v>POSITION("","0","可能数量",H3)</v>
        <stp/>
        <stp>Sheet1</stp>
        <stp>=POSITION("","0","可能数量",H3)</stp>
        <tr r="H1" s="1"/>
      </tp>
      <tp t="s">
        <v>POSITION("","0","注文中数量",G3)</v>
        <stp/>
        <stp>Sheet1</stp>
        <stp>=POSITION("","0","注文中数量",G3)</stp>
        <tr r="G1" s="1"/>
      </tp>
      <tp t="s">
        <v>POSITION("","0","信用諸経費",P3)</v>
        <stp/>
        <stp>Sheet1</stp>
        <stp>=POSITION("","0","信用諸経費",P3)</stp>
        <tr r="P1" s="1"/>
      </tp>
      <tp t="s">
        <v>POSITION("","0","前日比率",D3)</v>
        <stp/>
        <stp>Sheet1</stp>
        <stp>=POSITION("","0","前日比率",D3)</stp>
        <tr r="D1" s="1"/>
      </tp>
      <tp t="s">
        <v>POSITION("","0","銘柄名",B3)</v>
        <stp/>
        <stp>Sheet1</stp>
        <stp>=POSITION("","0","銘柄名",B3)</stp>
        <tr r="B1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volatileDependencies" Target="volatileDependencie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457200</xdr:colOff>
      <xdr:row>1</xdr:row>
      <xdr:rowOff>22860</xdr:rowOff>
    </xdr:from>
    <xdr:to>
      <xdr:col>18</xdr:col>
      <xdr:colOff>198120</xdr:colOff>
      <xdr:row>3</xdr:row>
      <xdr:rowOff>121920</xdr:rowOff>
    </xdr:to>
    <xdr:sp macro="[0]!建玉監視" textlink="">
      <xdr:nvSpPr>
        <xdr:cNvPr id="2" name="正方形/長方形 1"/>
        <xdr:cNvSpPr/>
      </xdr:nvSpPr>
      <xdr:spPr>
        <a:xfrm>
          <a:off x="10210800" y="190500"/>
          <a:ext cx="960120" cy="4343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監視スタート</a:t>
          </a:r>
        </a:p>
      </xdr:txBody>
    </xdr:sp>
    <xdr:clientData/>
  </xdr:twoCellAnchor>
  <xdr:twoCellAnchor>
    <xdr:from>
      <xdr:col>16</xdr:col>
      <xdr:colOff>480060</xdr:colOff>
      <xdr:row>4</xdr:row>
      <xdr:rowOff>137160</xdr:rowOff>
    </xdr:from>
    <xdr:to>
      <xdr:col>18</xdr:col>
      <xdr:colOff>220980</xdr:colOff>
      <xdr:row>7</xdr:row>
      <xdr:rowOff>68580</xdr:rowOff>
    </xdr:to>
    <xdr:sp macro="[0]!リセット" textlink="">
      <xdr:nvSpPr>
        <xdr:cNvPr id="3" name="正方形/長方形 2"/>
        <xdr:cNvSpPr/>
      </xdr:nvSpPr>
      <xdr:spPr>
        <a:xfrm>
          <a:off x="10233660" y="807720"/>
          <a:ext cx="960120" cy="4343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リセット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100"/>
  <sheetViews>
    <sheetView tabSelected="1" topLeftCell="F1" workbookViewId="0">
      <selection activeCell="U12" sqref="U12"/>
    </sheetView>
  </sheetViews>
  <sheetFormatPr defaultRowHeight="13.5" x14ac:dyDescent="0.15"/>
  <cols>
    <col min="20" max="20" width="10.625" style="3" bestFit="1" customWidth="1"/>
  </cols>
  <sheetData>
    <row r="1" spans="1:23" ht="13.15" x14ac:dyDescent="0.2">
      <c r="A1" t="str">
        <f>POSITION("","0","銘柄コード",A3)</f>
        <v>POSITION("","0","銘柄コード",A3)</v>
      </c>
      <c r="B1" t="str">
        <f>POSITION("","0","銘柄名",B3)</f>
        <v>POSITION("","0","銘柄名",B3)</v>
      </c>
      <c r="C1" t="str">
        <f>POSITION("","0","現在値",C3)</f>
        <v>POSITION("","0","現在値",C3)</v>
      </c>
      <c r="D1" t="str">
        <f>POSITION("","0","前日比率",D3)</f>
        <v>POSITION("","0","前日比率",D3)</v>
      </c>
      <c r="E1" t="str">
        <f>POSITION("","0","商品区分",E3)</f>
        <v>POSITION("","0","商品区分",E3)</v>
      </c>
      <c r="F1" t="str">
        <f>POSITION("","0","保有数量",F3)</f>
        <v>POSITION("","0","保有数量",F3)</v>
      </c>
      <c r="G1" t="str">
        <f>POSITION("","0","注文中数量",G3)</f>
        <v>POSITION("","0","注文中数量",G3)</v>
      </c>
      <c r="H1" t="str">
        <f>POSITION("","0","可能数量",H3)</f>
        <v>POSITION("","0","可能数量",H3)</v>
      </c>
      <c r="I1" t="str">
        <f>POSITION("","0","取得単価",I3)</f>
        <v>POSITION("","0","取得単価",I3)</v>
      </c>
      <c r="J1" t="str">
        <f>POSITION("","0","取得金額",J3)</f>
        <v>POSITION("","0","取得金額",J3)</v>
      </c>
      <c r="K1" t="str">
        <f>POSITION("","0","評価金額",K3)</f>
        <v>POSITION("","0","評価金額",K3)</v>
      </c>
      <c r="L1" t="str">
        <f>POSITION("","0","評価損益額",L3)</f>
        <v>POSITION("","0","評価損益額",L3)</v>
      </c>
      <c r="M1" t="str">
        <f>POSITION("","0","評価損益率",M3)</f>
        <v>POSITION("","0","評価損益率",M3)</v>
      </c>
      <c r="N1" t="str">
        <f>POSITION("","0","預り区分",N3)</f>
        <v>POSITION("","0","預り区分",N3)</v>
      </c>
      <c r="O1" t="str">
        <f>POSITION("","0","建売買区分",O3)</f>
        <v>POSITION("","0","建売買区分",O3)</v>
      </c>
      <c r="P1" t="str">
        <f>POSITION("","0","信用諸経費",P3)</f>
        <v>POSITION("","0","信用諸経費",P3)</v>
      </c>
      <c r="Q1" t="str">
        <f>POSITION("","0","信用取引区分",Q3)</f>
        <v>POSITION("","0","信用取引区分",Q3)</v>
      </c>
      <c r="R1" t="str">
        <f>POSITION("","0","返済期日",R3)</f>
        <v>POSITION("","0","返済期日",R3)</v>
      </c>
      <c r="W1" s="4"/>
    </row>
    <row r="2" spans="1:23" x14ac:dyDescent="0.15">
      <c r="T2" s="3" t="s">
        <v>1</v>
      </c>
      <c r="U2" t="s">
        <v>0</v>
      </c>
      <c r="V2" t="s">
        <v>7</v>
      </c>
    </row>
    <row r="3" spans="1:23" ht="13.15" x14ac:dyDescent="0.2">
      <c r="A3">
        <v>1570</v>
      </c>
      <c r="B3" t="s">
        <v>4</v>
      </c>
      <c r="C3" s="1">
        <v>19240</v>
      </c>
      <c r="D3" s="2">
        <v>1.32E-2</v>
      </c>
      <c r="E3" t="s">
        <v>6</v>
      </c>
      <c r="F3">
        <v>1</v>
      </c>
      <c r="G3">
        <v>0</v>
      </c>
      <c r="H3">
        <v>1</v>
      </c>
      <c r="I3" s="1">
        <v>20730</v>
      </c>
      <c r="J3" s="1">
        <v>20730</v>
      </c>
      <c r="K3" s="1">
        <v>19240</v>
      </c>
      <c r="L3" s="1">
        <v>-1490</v>
      </c>
      <c r="M3" s="2">
        <v>-7.1800000000000003E-2</v>
      </c>
      <c r="N3" t="s">
        <v>3</v>
      </c>
      <c r="S3" s="2"/>
      <c r="T3" s="5">
        <v>0.74156250000000001</v>
      </c>
      <c r="U3">
        <v>1570</v>
      </c>
      <c r="V3">
        <v>-1490</v>
      </c>
    </row>
    <row r="4" spans="1:23" ht="13.15" x14ac:dyDescent="0.2">
      <c r="A4">
        <v>8604</v>
      </c>
      <c r="B4" t="s">
        <v>5</v>
      </c>
      <c r="C4">
        <v>514.1</v>
      </c>
      <c r="D4" s="2">
        <v>4.8999999999999998E-3</v>
      </c>
      <c r="E4" t="s">
        <v>6</v>
      </c>
      <c r="F4">
        <v>100</v>
      </c>
      <c r="G4">
        <v>0</v>
      </c>
      <c r="H4">
        <v>100</v>
      </c>
      <c r="I4">
        <v>513</v>
      </c>
      <c r="J4" s="1">
        <v>51300</v>
      </c>
      <c r="K4" s="1">
        <v>51410</v>
      </c>
      <c r="L4">
        <v>110</v>
      </c>
      <c r="M4" s="2">
        <v>2.0999999999999999E-3</v>
      </c>
      <c r="N4" t="s">
        <v>3</v>
      </c>
      <c r="S4" s="2"/>
      <c r="T4" s="5">
        <v>0.74156250000000001</v>
      </c>
      <c r="U4">
        <v>8604</v>
      </c>
      <c r="V4">
        <v>110</v>
      </c>
    </row>
    <row r="5" spans="1:23" x14ac:dyDescent="0.15">
      <c r="A5" t="s">
        <v>2</v>
      </c>
      <c r="B5" t="s">
        <v>2</v>
      </c>
      <c r="C5" t="s">
        <v>2</v>
      </c>
      <c r="D5" t="s">
        <v>2</v>
      </c>
      <c r="E5" t="s">
        <v>2</v>
      </c>
      <c r="F5" t="s">
        <v>2</v>
      </c>
      <c r="G5" t="s">
        <v>2</v>
      </c>
      <c r="H5" t="s">
        <v>2</v>
      </c>
      <c r="I5" t="s">
        <v>2</v>
      </c>
      <c r="J5" t="s">
        <v>2</v>
      </c>
      <c r="K5" t="s">
        <v>2</v>
      </c>
      <c r="L5" t="s">
        <v>2</v>
      </c>
      <c r="M5" t="s">
        <v>2</v>
      </c>
      <c r="N5" t="s">
        <v>2</v>
      </c>
      <c r="O5" t="s">
        <v>2</v>
      </c>
      <c r="P5" t="s">
        <v>2</v>
      </c>
      <c r="Q5" t="s">
        <v>2</v>
      </c>
      <c r="R5" t="s">
        <v>2</v>
      </c>
      <c r="T5"/>
    </row>
    <row r="6" spans="1:23" x14ac:dyDescent="0.15">
      <c r="T6"/>
    </row>
    <row r="7" spans="1:23" x14ac:dyDescent="0.15">
      <c r="T7"/>
    </row>
    <row r="8" spans="1:23" x14ac:dyDescent="0.15">
      <c r="T8"/>
    </row>
    <row r="9" spans="1:23" x14ac:dyDescent="0.15">
      <c r="T9"/>
    </row>
    <row r="10" spans="1:23" x14ac:dyDescent="0.15">
      <c r="T10"/>
    </row>
    <row r="11" spans="1:23" x14ac:dyDescent="0.15">
      <c r="T11"/>
    </row>
    <row r="12" spans="1:23" x14ac:dyDescent="0.15">
      <c r="T12"/>
    </row>
    <row r="13" spans="1:23" x14ac:dyDescent="0.15">
      <c r="T13"/>
    </row>
    <row r="14" spans="1:23" x14ac:dyDescent="0.15">
      <c r="T14"/>
    </row>
    <row r="15" spans="1:23" x14ac:dyDescent="0.15">
      <c r="T15"/>
    </row>
    <row r="16" spans="1:23" x14ac:dyDescent="0.15">
      <c r="T16"/>
    </row>
    <row r="17" spans="20:20" x14ac:dyDescent="0.15">
      <c r="T17"/>
    </row>
    <row r="18" spans="20:20" x14ac:dyDescent="0.15">
      <c r="T18"/>
    </row>
    <row r="19" spans="20:20" x14ac:dyDescent="0.15">
      <c r="T19"/>
    </row>
    <row r="20" spans="20:20" x14ac:dyDescent="0.15">
      <c r="T20"/>
    </row>
    <row r="21" spans="20:20" x14ac:dyDescent="0.15">
      <c r="T21"/>
    </row>
    <row r="22" spans="20:20" x14ac:dyDescent="0.15">
      <c r="T22"/>
    </row>
    <row r="23" spans="20:20" x14ac:dyDescent="0.15">
      <c r="T23"/>
    </row>
    <row r="24" spans="20:20" x14ac:dyDescent="0.15">
      <c r="T24"/>
    </row>
    <row r="25" spans="20:20" x14ac:dyDescent="0.15">
      <c r="T25"/>
    </row>
    <row r="26" spans="20:20" x14ac:dyDescent="0.15">
      <c r="T26"/>
    </row>
    <row r="27" spans="20:20" x14ac:dyDescent="0.15">
      <c r="T27"/>
    </row>
    <row r="28" spans="20:20" x14ac:dyDescent="0.15">
      <c r="T28"/>
    </row>
    <row r="29" spans="20:20" x14ac:dyDescent="0.15">
      <c r="T29"/>
    </row>
    <row r="30" spans="20:20" x14ac:dyDescent="0.15">
      <c r="T30"/>
    </row>
    <row r="31" spans="20:20" x14ac:dyDescent="0.15">
      <c r="T31"/>
    </row>
    <row r="32" spans="20:20" x14ac:dyDescent="0.15">
      <c r="T32"/>
    </row>
    <row r="33" spans="20:20" x14ac:dyDescent="0.15">
      <c r="T33"/>
    </row>
    <row r="34" spans="20:20" x14ac:dyDescent="0.15">
      <c r="T34"/>
    </row>
    <row r="35" spans="20:20" x14ac:dyDescent="0.15">
      <c r="T35"/>
    </row>
    <row r="36" spans="20:20" x14ac:dyDescent="0.15">
      <c r="T36"/>
    </row>
    <row r="37" spans="20:20" x14ac:dyDescent="0.15">
      <c r="T37"/>
    </row>
    <row r="38" spans="20:20" x14ac:dyDescent="0.15">
      <c r="T38"/>
    </row>
    <row r="39" spans="20:20" x14ac:dyDescent="0.15">
      <c r="T39"/>
    </row>
    <row r="40" spans="20:20" x14ac:dyDescent="0.15">
      <c r="T40"/>
    </row>
    <row r="41" spans="20:20" x14ac:dyDescent="0.15">
      <c r="T41"/>
    </row>
    <row r="42" spans="20:20" x14ac:dyDescent="0.15">
      <c r="T42"/>
    </row>
    <row r="43" spans="20:20" x14ac:dyDescent="0.15">
      <c r="T43"/>
    </row>
    <row r="44" spans="20:20" x14ac:dyDescent="0.15">
      <c r="T44"/>
    </row>
    <row r="45" spans="20:20" x14ac:dyDescent="0.15">
      <c r="T45"/>
    </row>
    <row r="46" spans="20:20" x14ac:dyDescent="0.15">
      <c r="T46"/>
    </row>
    <row r="47" spans="20:20" x14ac:dyDescent="0.15">
      <c r="T47"/>
    </row>
    <row r="48" spans="20:20" x14ac:dyDescent="0.15">
      <c r="T48"/>
    </row>
    <row r="49" spans="20:20" x14ac:dyDescent="0.15">
      <c r="T49"/>
    </row>
    <row r="50" spans="20:20" x14ac:dyDescent="0.15">
      <c r="T50"/>
    </row>
    <row r="51" spans="20:20" x14ac:dyDescent="0.15">
      <c r="T51"/>
    </row>
    <row r="52" spans="20:20" x14ac:dyDescent="0.15">
      <c r="T52"/>
    </row>
    <row r="53" spans="20:20" x14ac:dyDescent="0.15">
      <c r="T53"/>
    </row>
    <row r="54" spans="20:20" x14ac:dyDescent="0.15">
      <c r="T54"/>
    </row>
    <row r="55" spans="20:20" x14ac:dyDescent="0.15">
      <c r="T55"/>
    </row>
    <row r="56" spans="20:20" x14ac:dyDescent="0.15">
      <c r="T56"/>
    </row>
    <row r="57" spans="20:20" x14ac:dyDescent="0.15">
      <c r="T57"/>
    </row>
    <row r="58" spans="20:20" x14ac:dyDescent="0.15">
      <c r="T58"/>
    </row>
    <row r="59" spans="20:20" x14ac:dyDescent="0.15">
      <c r="T59"/>
    </row>
    <row r="60" spans="20:20" x14ac:dyDescent="0.15">
      <c r="T60"/>
    </row>
    <row r="61" spans="20:20" x14ac:dyDescent="0.15">
      <c r="T61"/>
    </row>
    <row r="62" spans="20:20" x14ac:dyDescent="0.15">
      <c r="T62"/>
    </row>
    <row r="63" spans="20:20" x14ac:dyDescent="0.15">
      <c r="T63"/>
    </row>
    <row r="64" spans="20:20" x14ac:dyDescent="0.15">
      <c r="T64"/>
    </row>
    <row r="65" spans="20:20" x14ac:dyDescent="0.15">
      <c r="T65"/>
    </row>
    <row r="66" spans="20:20" x14ac:dyDescent="0.15">
      <c r="T66"/>
    </row>
    <row r="67" spans="20:20" x14ac:dyDescent="0.15">
      <c r="T67"/>
    </row>
    <row r="68" spans="20:20" x14ac:dyDescent="0.15">
      <c r="T68"/>
    </row>
    <row r="69" spans="20:20" x14ac:dyDescent="0.15">
      <c r="T69"/>
    </row>
    <row r="70" spans="20:20" x14ac:dyDescent="0.15">
      <c r="T70"/>
    </row>
    <row r="71" spans="20:20" x14ac:dyDescent="0.15">
      <c r="T71"/>
    </row>
    <row r="72" spans="20:20" x14ac:dyDescent="0.15">
      <c r="T72"/>
    </row>
    <row r="73" spans="20:20" x14ac:dyDescent="0.15">
      <c r="T73"/>
    </row>
    <row r="74" spans="20:20" x14ac:dyDescent="0.15">
      <c r="T74"/>
    </row>
    <row r="75" spans="20:20" x14ac:dyDescent="0.15">
      <c r="T75"/>
    </row>
    <row r="76" spans="20:20" x14ac:dyDescent="0.15">
      <c r="T76"/>
    </row>
    <row r="77" spans="20:20" x14ac:dyDescent="0.15">
      <c r="T77"/>
    </row>
    <row r="78" spans="20:20" x14ac:dyDescent="0.15">
      <c r="T78"/>
    </row>
    <row r="79" spans="20:20" x14ac:dyDescent="0.15">
      <c r="T79"/>
    </row>
    <row r="80" spans="20:20" x14ac:dyDescent="0.15">
      <c r="T80"/>
    </row>
    <row r="81" spans="20:20" x14ac:dyDescent="0.15">
      <c r="T81"/>
    </row>
    <row r="82" spans="20:20" x14ac:dyDescent="0.15">
      <c r="T82"/>
    </row>
    <row r="83" spans="20:20" x14ac:dyDescent="0.15">
      <c r="T83"/>
    </row>
    <row r="84" spans="20:20" x14ac:dyDescent="0.15">
      <c r="T84"/>
    </row>
    <row r="85" spans="20:20" x14ac:dyDescent="0.15">
      <c r="T85"/>
    </row>
    <row r="86" spans="20:20" x14ac:dyDescent="0.15">
      <c r="T86"/>
    </row>
    <row r="87" spans="20:20" x14ac:dyDescent="0.15">
      <c r="T87"/>
    </row>
    <row r="88" spans="20:20" x14ac:dyDescent="0.15">
      <c r="T88"/>
    </row>
    <row r="89" spans="20:20" x14ac:dyDescent="0.15">
      <c r="T89"/>
    </row>
    <row r="90" spans="20:20" x14ac:dyDescent="0.15">
      <c r="T90"/>
    </row>
    <row r="91" spans="20:20" x14ac:dyDescent="0.15">
      <c r="T91"/>
    </row>
    <row r="92" spans="20:20" x14ac:dyDescent="0.15">
      <c r="T92"/>
    </row>
    <row r="93" spans="20:20" x14ac:dyDescent="0.15">
      <c r="T93"/>
    </row>
    <row r="94" spans="20:20" x14ac:dyDescent="0.15">
      <c r="T94"/>
    </row>
    <row r="95" spans="20:20" x14ac:dyDescent="0.15">
      <c r="T95"/>
    </row>
    <row r="96" spans="20:20" x14ac:dyDescent="0.15">
      <c r="T96"/>
    </row>
    <row r="97" spans="20:20" x14ac:dyDescent="0.15">
      <c r="T97"/>
    </row>
    <row r="98" spans="20:20" x14ac:dyDescent="0.15">
      <c r="T98"/>
    </row>
    <row r="99" spans="20:20" x14ac:dyDescent="0.15">
      <c r="T99"/>
    </row>
    <row r="100" spans="20:20" x14ac:dyDescent="0.15">
      <c r="T100"/>
    </row>
  </sheetData>
  <phoneticPr fontI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</dc:creator>
  <cp:lastModifiedBy>NEC</cp:lastModifiedBy>
  <dcterms:created xsi:type="dcterms:W3CDTF">2018-11-25T22:45:42Z</dcterms:created>
  <dcterms:modified xsi:type="dcterms:W3CDTF">2018-11-27T08:48:07Z</dcterms:modified>
</cp:coreProperties>
</file>