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filterPrivacy="1" codeName="ThisWorkbook" defaultThemeVersion="166925"/>
  <xr:revisionPtr revIDLastSave="0" documentId="13_ncr:1_{762AD97D-9EA1-4A3F-90DB-9B7C911F77D8}" xr6:coauthVersionLast="47" xr6:coauthVersionMax="47" xr10:uidLastSave="{00000000-0000-0000-0000-000000000000}"/>
  <bookViews>
    <workbookView xWindow="-120" yWindow="-120" windowWidth="29040" windowHeight="15720" activeTab="1" xr2:uid="{696A3647-7CF9-49AA-861D-776C4AFAB3B5}"/>
  </bookViews>
  <sheets>
    <sheet name="一覧" sheetId="4" r:id="rId1"/>
    <sheet name="株価" sheetId="1" r:id="rId2"/>
    <sheet name="EMA5" sheetId="2" r:id="rId3"/>
    <sheet name="EMA25" sheetId="3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3" l="1"/>
  <c r="D4" i="3"/>
  <c r="C4" i="3"/>
  <c r="E2" i="3"/>
  <c r="D2" i="3"/>
  <c r="C2" i="3"/>
  <c r="B2" i="3"/>
  <c r="E4" i="2"/>
  <c r="D4" i="2"/>
  <c r="C4" i="2"/>
  <c r="E2" i="2"/>
  <c r="D2" i="2"/>
  <c r="C2" i="2"/>
  <c r="B2" i="2"/>
  <c r="B3" i="4"/>
  <c r="B4" i="3"/>
  <c r="D3" i="4" s="1"/>
  <c r="B4" i="2"/>
  <c r="C3" i="4" s="1"/>
  <c r="E3" i="1" a="1"/>
  <c r="A3" i="1" a="1"/>
  <c r="C3" i="1" a="1"/>
  <c r="D3" i="1" a="1"/>
  <c r="B3" i="1" a="1"/>
  <c r="E3" i="4"/>
  <c r="E3" i="1" l="1"/>
  <c r="C3" i="1"/>
  <c r="D3" i="1"/>
  <c r="B3" i="1"/>
  <c r="A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<sst xmlns="http://schemas.openxmlformats.org/spreadsheetml/2006/main" count="6" uniqueCount="6">
  <si>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銘柄コード</t>
    <rPh sb="0" eb="2">
      <t>メイガラ</t>
    </rPh>
    <phoneticPr fontId="1"/>
  </si>
  <si>
    <t>EMA5</t>
    <phoneticPr fontId="1"/>
  </si>
  <si>
    <t>EMA25</t>
    <phoneticPr fontId="1"/>
  </si>
  <si>
    <t>GC判定</t>
    <rPh sb="2" eb="4">
      <t>ハンテイ</t>
    </rPh>
    <phoneticPr fontId="1"/>
  </si>
  <si>
    <t>株価</t>
    <rPh sb="0" eb="2">
      <t>カブカ</t>
    </rPh>
    <phoneticPr fontId="1"/>
  </si>
  <si>
    <t>処理時刻</t>
    <rPh sb="0" eb="2">
      <t>ショリ</t>
    </rPh>
    <rPh sb="2" eb="4">
      <t>ジコク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</si>
</sst>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h:mm;@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14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2" borderId="0" xfId="0" applyFill="1">
      <alignment vertical="center"/>
    </xf>
    <xf numFmtId="20" fontId="0" fillId="0" borderId="0" xfId="0" applyNumberFormat="1">
      <alignment vertical="center"/>
    </xf>
    <xf numFmtId="0" fontId="0" fillId="0" borderId="1" xfId="0" applyBorder="1">
      <alignment vertical="center"/>
    </xf>
    <xf numFmtId="21" fontId="0" fillId="0" borderId="0" xfId="0" applyNumberFormat="1">
      <alignment vertical="center"/>
    </xf>
    <xf numFmtId="177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e">
        <v>#N/A</v>
        <stp/>
        <stp>株価</stp>
        <stp>=CANDLE(B2,"","5","0","終値",B4,"D","10")</stp>
        <tr r="B3" s="1"/>
      </tp>
      <tp t="e">
        <v>#N/A</v>
        <stp/>
        <stp>株価</stp>
        <stp>=CANDLE(C2,"","5","0","終値",C4,"D","10")</stp>
        <tr r="C3" s="1"/>
      </tp>
      <tp t="e">
        <v>#N/A</v>
        <stp/>
        <stp>株価</stp>
        <stp>=CANDLE(D2,"","5","0","終値",D4,"D","10")</stp>
        <tr r="D3" s="1"/>
      </tp>
      <tp t="e">
        <v>#N/A</v>
        <stp/>
        <stp>株価</stp>
        <stp>=CANDLE(E2,"","5","0","終値",E4,"D","10")</stp>
        <tr r="E3" s="1"/>
      </tp>
      <tp t="e">
        <v>#N/A</v>
        <stp/>
        <stp>株価</stp>
        <stp>=CANDLE("9984","","5","0","約定時刻",A4,"D","10")</stp>
        <tr r="A3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volatileDependencies" Target="volatileDependencies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AddIn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CANDL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68635-D84B-4CE8-A674-7D50D717FD38}">
  <sheetPr codeName="Sheet1"/>
  <dimension ref="A2:E3"/>
  <sheetViews>
    <sheetView workbookViewId="0">
      <selection activeCell="E3" sqref="E3"/>
    </sheetView>
  </sheetViews>
  <sheetFormatPr defaultRowHeight="18.75" x14ac:dyDescent="0.4"/>
  <sheetData>
    <row r="2" spans="1:5" x14ac:dyDescent="0.4">
      <c r="A2" s="5" t="s">
        <v>0</v>
      </c>
      <c r="B2" s="5" t="s">
        <v>4</v>
      </c>
      <c r="C2" s="5" t="s">
        <v>1</v>
      </c>
      <c r="D2" s="5" t="s">
        <v>2</v>
      </c>
      <c r="E2" s="5" t="s">
        <v>3</v>
      </c>
    </row>
    <row r="3" spans="1:5" x14ac:dyDescent="0.4">
      <c r="A3" s="5">
        <v>9984</v>
      </c>
      <c r="B3" s="5">
        <f>株価!B4</f>
        <v>7113</v>
      </c>
      <c r="C3" s="5">
        <f>'EMA5'!B4</f>
        <v>6325.0621153002567</v>
      </c>
      <c r="D3" s="5">
        <f>'EMA25'!B4</f>
        <v>6315.0078031830762</v>
      </c>
      <c r="E3" s="5" t="str">
        <f ca="1">IF(AND(INDIRECT(ADDRESS(4,ROW(A3),,,"EMA5"))-INDIRECT(ADDRESS(4,ROW(A3),,,"EMA25"))&gt;0,INDIRECT(ADDRESS(5,ROW(A3),,,"EMA5"))-INDIRECT(ADDRESS(5,ROW(A3),,,"EMA25"))&lt;0),"↑","")</f>
        <v/>
      </c>
    </row>
  </sheetData>
  <phoneticPr fontId="1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58334-FED2-4395-9AC1-2E39FAE577D9}">
  <sheetPr codeName="Sheet2"/>
  <dimension ref="A1:E33"/>
  <sheetViews>
    <sheetView tabSelected="1" workbookViewId="0">
      <selection activeCell="U4" sqref="U4"/>
    </sheetView>
  </sheetViews>
  <sheetFormatPr defaultRowHeight="18.75" x14ac:dyDescent="0.4"/>
  <cols>
    <col min="1" max="1" width="8.75" customWidth="1"/>
    <col min="2" max="2" width="9" style="2"/>
  </cols>
  <sheetData>
    <row r="1" spans="1:5" x14ac:dyDescent="0.4">
      <c r="A1" t="s">
        <v>5</v>
      </c>
      <c r="B1" s="7">
        <v>0.625</v>
      </c>
    </row>
    <row r="2" spans="1:5" x14ac:dyDescent="0.4">
      <c r="B2" s="2">
        <v>9984</v>
      </c>
      <c r="C2" s="2">
        <v>9986</v>
      </c>
      <c r="D2" s="2">
        <v>9987</v>
      </c>
      <c r="E2" s="2">
        <v>9989</v>
      </c>
    </row>
    <row r="3" spans="1:5" x14ac:dyDescent="0.4">
      <c r="A3" s="2" t="str" cm="1">
        <f t="array" ref="A3">[1]!CANDLE("9984","","5","0","約定時刻",A4,"D","10")</f>
        <v>CANDLE("9984","","5","0","約定時刻",A4,"D","10")</v>
      </c>
      <c r="B3" s="2" t="str" cm="1">
        <f t="array" ref="B3">[1]!CANDLE(B2,"","5","0","終値",B4,"D","10")</f>
        <v>CANDLE(B2,"","5","0","終値",B4,"D","10")</v>
      </c>
      <c r="C3" s="2" t="str" cm="1">
        <f t="array" ref="C3">[1]!CANDLE(C2,"","5","0","終値",C4,"D","10")</f>
        <v>CANDLE(C2,"","5","0","終値",C4,"D","10")</v>
      </c>
      <c r="D3" s="2" t="str" cm="1">
        <f t="array" ref="D3">[1]!CANDLE(D2,"","5","0","終値",D4,"D","10")</f>
        <v>CANDLE(D2,"","5","0","終値",D4,"D","10")</v>
      </c>
      <c r="E3" s="2" t="str" cm="1">
        <f t="array" ref="E3">[1]!CANDLE(E2,"","5","0","終値",E4,"D","10")</f>
        <v>CANDLE(E2,"","5","0","終値",E4,"D","10")</v>
      </c>
    </row>
    <row r="4" spans="1:5" x14ac:dyDescent="0.4">
      <c r="A4" s="4">
        <v>0.625</v>
      </c>
      <c r="B4" s="2">
        <v>7113</v>
      </c>
      <c r="C4" s="2">
        <v>1872</v>
      </c>
      <c r="D4" s="2">
        <v>3230</v>
      </c>
      <c r="E4" s="2">
        <v>3210</v>
      </c>
    </row>
    <row r="5" spans="1:5" x14ac:dyDescent="0.4">
      <c r="A5" s="4">
        <v>0.62152777777777779</v>
      </c>
      <c r="B5" s="2">
        <v>7110</v>
      </c>
      <c r="C5" s="2">
        <v>1872</v>
      </c>
      <c r="D5" s="2">
        <v>3225</v>
      </c>
      <c r="E5" s="2">
        <v>3215</v>
      </c>
    </row>
    <row r="6" spans="1:5" x14ac:dyDescent="0.4">
      <c r="A6" s="4">
        <v>0.61805555555555558</v>
      </c>
      <c r="B6" s="2">
        <v>7108</v>
      </c>
      <c r="C6" s="2">
        <v>1869</v>
      </c>
      <c r="D6" s="2">
        <v>3225</v>
      </c>
      <c r="E6" s="2">
        <v>3210</v>
      </c>
    </row>
    <row r="7" spans="1:5" x14ac:dyDescent="0.4">
      <c r="A7" s="4">
        <v>0.61458333333333337</v>
      </c>
      <c r="B7" s="2">
        <v>7102</v>
      </c>
      <c r="C7" s="2">
        <v>1872</v>
      </c>
      <c r="D7" s="2">
        <v>3220</v>
      </c>
      <c r="E7" s="2">
        <v>3205</v>
      </c>
    </row>
    <row r="8" spans="1:5" x14ac:dyDescent="0.4">
      <c r="A8" s="4">
        <v>0.61111111111111105</v>
      </c>
      <c r="B8" s="2">
        <v>7103</v>
      </c>
      <c r="C8" s="2">
        <v>1867</v>
      </c>
      <c r="D8" s="2">
        <v>3230</v>
      </c>
      <c r="E8" s="2">
        <v>3210</v>
      </c>
    </row>
    <row r="9" spans="1:5" x14ac:dyDescent="0.4">
      <c r="A9" s="4">
        <v>0.60763888888888895</v>
      </c>
      <c r="B9" s="2">
        <v>7100</v>
      </c>
      <c r="C9" s="2">
        <v>1871</v>
      </c>
      <c r="D9" s="2">
        <v>3230</v>
      </c>
      <c r="E9" s="2">
        <v>3210</v>
      </c>
    </row>
    <row r="10" spans="1:5" x14ac:dyDescent="0.4">
      <c r="A10" s="4">
        <v>0.60416666666666663</v>
      </c>
      <c r="B10" s="2">
        <v>7105</v>
      </c>
      <c r="C10" s="2">
        <v>1874</v>
      </c>
      <c r="D10" s="2">
        <v>3230</v>
      </c>
      <c r="E10" s="2">
        <v>3210</v>
      </c>
    </row>
    <row r="11" spans="1:5" x14ac:dyDescent="0.4">
      <c r="A11" s="4">
        <v>0.60069444444444442</v>
      </c>
      <c r="B11" s="2">
        <v>7102</v>
      </c>
      <c r="C11" s="2">
        <v>1873</v>
      </c>
      <c r="D11" s="2">
        <v>3225</v>
      </c>
      <c r="E11" s="2">
        <v>3205</v>
      </c>
    </row>
    <row r="12" spans="1:5" x14ac:dyDescent="0.4">
      <c r="A12" s="4">
        <v>0.59722222222222221</v>
      </c>
      <c r="B12" s="2">
        <v>7101</v>
      </c>
      <c r="C12" s="2">
        <v>1868</v>
      </c>
      <c r="D12" s="2">
        <v>3225</v>
      </c>
      <c r="E12" s="2">
        <v>3210</v>
      </c>
    </row>
    <row r="13" spans="1:5" x14ac:dyDescent="0.4">
      <c r="A13" s="4">
        <v>0.59375</v>
      </c>
      <c r="B13" s="2">
        <v>7120</v>
      </c>
      <c r="C13" s="2">
        <v>1866</v>
      </c>
      <c r="D13" s="2">
        <v>3225</v>
      </c>
      <c r="E13" s="2">
        <v>3205</v>
      </c>
    </row>
    <row r="14" spans="1:5" x14ac:dyDescent="0.4">
      <c r="A14" s="4"/>
    </row>
    <row r="15" spans="1:5" x14ac:dyDescent="0.4">
      <c r="A15" s="4"/>
    </row>
    <row r="16" spans="1:5" x14ac:dyDescent="0.4">
      <c r="A16" s="4"/>
    </row>
    <row r="17" spans="1:3" x14ac:dyDescent="0.4">
      <c r="A17" s="1"/>
      <c r="C17" s="6"/>
    </row>
    <row r="18" spans="1:3" x14ac:dyDescent="0.4">
      <c r="A18" s="1"/>
      <c r="C18" s="6"/>
    </row>
    <row r="19" spans="1:3" x14ac:dyDescent="0.4">
      <c r="A19" s="1"/>
      <c r="C19" s="6"/>
    </row>
    <row r="20" spans="1:3" x14ac:dyDescent="0.4">
      <c r="A20" s="1"/>
      <c r="C20" s="6"/>
    </row>
    <row r="21" spans="1:3" x14ac:dyDescent="0.4">
      <c r="A21" s="1"/>
      <c r="C21" s="6"/>
    </row>
    <row r="22" spans="1:3" x14ac:dyDescent="0.4">
      <c r="A22" s="1"/>
      <c r="C22" s="6"/>
    </row>
    <row r="23" spans="1:3" x14ac:dyDescent="0.4">
      <c r="A23" s="1"/>
      <c r="C23" s="6"/>
    </row>
    <row r="24" spans="1:3" x14ac:dyDescent="0.4">
      <c r="A24" s="1"/>
      <c r="C24" s="6"/>
    </row>
    <row r="25" spans="1:3" x14ac:dyDescent="0.4">
      <c r="A25" s="1"/>
      <c r="C25" s="6"/>
    </row>
    <row r="26" spans="1:3" x14ac:dyDescent="0.4">
      <c r="A26" s="1"/>
      <c r="C26" s="6"/>
    </row>
    <row r="27" spans="1:3" x14ac:dyDescent="0.4">
      <c r="A27" s="1"/>
      <c r="C27" s="6"/>
    </row>
    <row r="28" spans="1:3" x14ac:dyDescent="0.4">
      <c r="A28" s="1"/>
    </row>
    <row r="29" spans="1:3" x14ac:dyDescent="0.4">
      <c r="A29" s="1"/>
    </row>
    <row r="30" spans="1:3" x14ac:dyDescent="0.4">
      <c r="A30" s="1"/>
    </row>
    <row r="31" spans="1:3" x14ac:dyDescent="0.4">
      <c r="A31" s="1"/>
    </row>
    <row r="32" spans="1:3" x14ac:dyDescent="0.4">
      <c r="A32" s="1"/>
    </row>
    <row r="33" spans="1:1" x14ac:dyDescent="0.4">
      <c r="A33" s="1"/>
    </row>
  </sheetData>
  <phoneticPr fontId="1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38419-AB5F-45D7-911E-3C8A80ADEA31}">
  <sheetPr codeName="Sheet3"/>
  <dimension ref="A2:E33"/>
  <sheetViews>
    <sheetView workbookViewId="0">
      <selection activeCell="H8" sqref="H8"/>
    </sheetView>
  </sheetViews>
  <sheetFormatPr defaultRowHeight="18.75" x14ac:dyDescent="0.4"/>
  <cols>
    <col min="1" max="1" width="8.75" customWidth="1"/>
  </cols>
  <sheetData>
    <row r="2" spans="1:5" x14ac:dyDescent="0.4">
      <c r="B2">
        <f>株価!B2</f>
        <v>9984</v>
      </c>
      <c r="C2">
        <f>株価!C2</f>
        <v>9986</v>
      </c>
      <c r="D2">
        <f>株価!D2</f>
        <v>9987</v>
      </c>
      <c r="E2">
        <f>株価!E2</f>
        <v>9989</v>
      </c>
    </row>
    <row r="4" spans="1:5" x14ac:dyDescent="0.4">
      <c r="A4" s="4">
        <v>0.625</v>
      </c>
      <c r="B4" s="3">
        <f>B5+(2/(5+1))*(株価!B4-'EMA5'!B5)</f>
        <v>6325.0621153002567</v>
      </c>
      <c r="C4" s="3">
        <f>C5+(2/(5+1))*(株価!C4-'EMA5'!C5)</f>
        <v>3413.3954486335911</v>
      </c>
      <c r="D4" s="3">
        <f>D5+(2/(5+1))*(株価!D4-'EMA5'!D5)</f>
        <v>4167.8398930780349</v>
      </c>
      <c r="E4" s="3">
        <f>E5+(2/(5+1))*(株価!E4-'EMA5'!E5)</f>
        <v>3443.5343375224797</v>
      </c>
    </row>
    <row r="5" spans="1:5" x14ac:dyDescent="0.4">
      <c r="A5" s="4">
        <v>0.62152777777777779</v>
      </c>
      <c r="B5">
        <v>5931.0931729503855</v>
      </c>
      <c r="C5">
        <v>4184.0931729503864</v>
      </c>
      <c r="D5">
        <v>4636.7598396170524</v>
      </c>
      <c r="E5">
        <v>3560.3015062837194</v>
      </c>
    </row>
    <row r="6" spans="1:5" x14ac:dyDescent="0.4">
      <c r="A6" s="4">
        <v>0.61805555555555558</v>
      </c>
      <c r="B6">
        <v>5340.1397594255786</v>
      </c>
      <c r="C6">
        <v>5340.1397594255786</v>
      </c>
      <c r="D6">
        <v>5340.1397594255786</v>
      </c>
      <c r="E6">
        <v>5340.1397594255786</v>
      </c>
    </row>
    <row r="7" spans="1:5" x14ac:dyDescent="0.4">
      <c r="A7" s="4">
        <v>0.61458333333333337</v>
      </c>
      <c r="B7">
        <v>4453.7096391383675</v>
      </c>
      <c r="C7">
        <v>4453.7096391383675</v>
      </c>
      <c r="D7">
        <v>4453.7096391383675</v>
      </c>
      <c r="E7">
        <v>4453.7096391383675</v>
      </c>
    </row>
    <row r="8" spans="1:5" x14ac:dyDescent="0.4">
      <c r="A8" s="4">
        <v>0.61111111111111105</v>
      </c>
      <c r="B8">
        <v>3124.0644587075521</v>
      </c>
      <c r="C8">
        <v>3124.0644587075521</v>
      </c>
      <c r="D8">
        <v>3124.0644587075521</v>
      </c>
      <c r="E8">
        <v>3124.0644587075521</v>
      </c>
    </row>
    <row r="9" spans="1:5" x14ac:dyDescent="0.4">
      <c r="A9" s="4">
        <v>0.60763888888888895</v>
      </c>
      <c r="B9">
        <v>4686.0966880613278</v>
      </c>
      <c r="C9">
        <v>4686.0966880613278</v>
      </c>
      <c r="D9">
        <v>4686.0966880613278</v>
      </c>
      <c r="E9">
        <v>4686.0966880613278</v>
      </c>
    </row>
    <row r="10" spans="1:5" x14ac:dyDescent="0.4">
      <c r="A10" s="4">
        <v>0.60416666666666663</v>
      </c>
      <c r="B10">
        <v>7029.1450320919912</v>
      </c>
      <c r="C10">
        <v>7029.1450320919912</v>
      </c>
      <c r="D10">
        <v>7029.1450320919912</v>
      </c>
      <c r="E10">
        <v>7029.1450320919912</v>
      </c>
    </row>
    <row r="11" spans="1:5" x14ac:dyDescent="0.4">
      <c r="A11" s="4">
        <v>0.60069444444444442</v>
      </c>
      <c r="B11">
        <v>6987.2175481379873</v>
      </c>
      <c r="C11">
        <v>6987.2175481379873</v>
      </c>
      <c r="D11">
        <v>6987.2175481379873</v>
      </c>
      <c r="E11">
        <v>6987.2175481379873</v>
      </c>
    </row>
    <row r="12" spans="1:5" x14ac:dyDescent="0.4">
      <c r="A12" s="4">
        <v>0.59722222222222221</v>
      </c>
      <c r="B12">
        <v>6924.3263222069809</v>
      </c>
      <c r="C12">
        <v>6924.3263222069809</v>
      </c>
      <c r="D12">
        <v>6924.3263222069809</v>
      </c>
      <c r="E12">
        <v>6924.3263222069809</v>
      </c>
    </row>
    <row r="13" spans="1:5" x14ac:dyDescent="0.4">
      <c r="A13" s="4">
        <v>0.59375</v>
      </c>
      <c r="B13">
        <v>6829.9894833104709</v>
      </c>
      <c r="C13">
        <v>6829.9894833104709</v>
      </c>
      <c r="D13">
        <v>6829.9894833104709</v>
      </c>
      <c r="E13">
        <v>6829.9894833104709</v>
      </c>
    </row>
    <row r="14" spans="1:5" x14ac:dyDescent="0.4">
      <c r="A14" s="4"/>
    </row>
    <row r="15" spans="1:5" x14ac:dyDescent="0.4">
      <c r="A15" s="4"/>
    </row>
    <row r="16" spans="1:5" x14ac:dyDescent="0.4">
      <c r="A16" s="4"/>
    </row>
    <row r="17" spans="1:1" x14ac:dyDescent="0.4">
      <c r="A17" s="1"/>
    </row>
    <row r="18" spans="1:1" x14ac:dyDescent="0.4">
      <c r="A18" s="1"/>
    </row>
    <row r="19" spans="1:1" x14ac:dyDescent="0.4">
      <c r="A19" s="1"/>
    </row>
    <row r="20" spans="1:1" x14ac:dyDescent="0.4">
      <c r="A20" s="1"/>
    </row>
    <row r="21" spans="1:1" x14ac:dyDescent="0.4">
      <c r="A21" s="1"/>
    </row>
    <row r="22" spans="1:1" x14ac:dyDescent="0.4">
      <c r="A22" s="1"/>
    </row>
    <row r="23" spans="1:1" x14ac:dyDescent="0.4">
      <c r="A23" s="1"/>
    </row>
    <row r="24" spans="1:1" x14ac:dyDescent="0.4">
      <c r="A24" s="1"/>
    </row>
    <row r="25" spans="1:1" x14ac:dyDescent="0.4">
      <c r="A25" s="1"/>
    </row>
    <row r="26" spans="1:1" x14ac:dyDescent="0.4">
      <c r="A26" s="1"/>
    </row>
    <row r="27" spans="1:1" x14ac:dyDescent="0.4">
      <c r="A27" s="1"/>
    </row>
    <row r="28" spans="1:1" x14ac:dyDescent="0.4">
      <c r="A28" s="1"/>
    </row>
    <row r="29" spans="1:1" x14ac:dyDescent="0.4">
      <c r="A29" s="1"/>
    </row>
    <row r="30" spans="1:1" x14ac:dyDescent="0.4">
      <c r="A30" s="1"/>
    </row>
    <row r="31" spans="1:1" x14ac:dyDescent="0.4">
      <c r="A31" s="1"/>
    </row>
    <row r="32" spans="1:1" x14ac:dyDescent="0.4">
      <c r="A32" s="1"/>
    </row>
    <row r="33" spans="1:1" x14ac:dyDescent="0.4">
      <c r="A33" s="1"/>
    </row>
  </sheetData>
  <phoneticPr fontId="1"/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E681F-5F81-4607-B8ED-0D17EAA896DC}">
  <sheetPr codeName="Sheet4"/>
  <dimension ref="A2:E33"/>
  <sheetViews>
    <sheetView workbookViewId="0">
      <selection activeCell="E23" sqref="E23"/>
    </sheetView>
  </sheetViews>
  <sheetFormatPr defaultRowHeight="18.75" x14ac:dyDescent="0.4"/>
  <cols>
    <col min="1" max="1" width="8.75" customWidth="1"/>
  </cols>
  <sheetData>
    <row r="2" spans="1:5" x14ac:dyDescent="0.4">
      <c r="B2">
        <f>株価!B2</f>
        <v>9984</v>
      </c>
      <c r="C2">
        <f>株価!C2</f>
        <v>9986</v>
      </c>
      <c r="D2">
        <f>株価!D2</f>
        <v>9987</v>
      </c>
      <c r="E2">
        <f>株価!E2</f>
        <v>9989</v>
      </c>
    </row>
    <row r="4" spans="1:5" x14ac:dyDescent="0.4">
      <c r="A4" s="4">
        <v>0.625</v>
      </c>
      <c r="B4" s="3">
        <f>B5+(2/(25+1))*(株価!B4-'EMA25'!B5)</f>
        <v>6315.0078031830762</v>
      </c>
      <c r="C4" s="3">
        <f>C5+(2/(25+1))*(株価!C4-'EMA25'!C5)</f>
        <v>5539.7119451949102</v>
      </c>
      <c r="D4" s="3">
        <f>D5+(2/(25+1))*(株価!D4-'EMA25'!D5)</f>
        <v>5740.5995191594084</v>
      </c>
      <c r="E4" s="3">
        <f>E5+(2/(25+1))*(株価!E4-'EMA25'!E5)</f>
        <v>5948.2776842175635</v>
      </c>
    </row>
    <row r="5" spans="1:5" x14ac:dyDescent="0.4">
      <c r="A5" s="4">
        <v>0.62152777777777779</v>
      </c>
      <c r="B5">
        <v>6248.5084534483331</v>
      </c>
      <c r="C5">
        <v>5845.3546072944864</v>
      </c>
      <c r="D5">
        <v>5949.8161457560254</v>
      </c>
      <c r="E5">
        <v>6176.4674912356941</v>
      </c>
    </row>
    <row r="6" spans="1:5" x14ac:dyDescent="0.4">
      <c r="A6" s="4">
        <v>0.61805555555555558</v>
      </c>
      <c r="B6">
        <v>6176.4674912356941</v>
      </c>
      <c r="C6">
        <v>6176.4674912356941</v>
      </c>
      <c r="D6">
        <v>6176.4674912356941</v>
      </c>
      <c r="E6">
        <v>6176.4674912356941</v>
      </c>
    </row>
    <row r="7" spans="1:5" x14ac:dyDescent="0.4">
      <c r="A7" s="4">
        <v>0.61458333333333337</v>
      </c>
      <c r="B7">
        <v>6098.4231155053349</v>
      </c>
      <c r="C7">
        <v>6098.4231155053349</v>
      </c>
      <c r="D7">
        <v>6098.4231155053349</v>
      </c>
      <c r="E7">
        <v>6098.4231155053349</v>
      </c>
    </row>
    <row r="8" spans="1:5" x14ac:dyDescent="0.4">
      <c r="A8" s="4">
        <v>0.61111111111111105</v>
      </c>
      <c r="B8">
        <v>6013.8750417974461</v>
      </c>
      <c r="C8">
        <v>6013.8750417974461</v>
      </c>
      <c r="D8">
        <v>6013.8750417974461</v>
      </c>
      <c r="E8">
        <v>6013.8750417974461</v>
      </c>
    </row>
    <row r="9" spans="1:5" x14ac:dyDescent="0.4">
      <c r="A9" s="4">
        <v>0.60763888888888895</v>
      </c>
      <c r="B9">
        <v>6515.0312952805671</v>
      </c>
      <c r="C9">
        <v>6515.0312952805671</v>
      </c>
      <c r="D9">
        <v>6515.0312952805671</v>
      </c>
      <c r="E9">
        <v>6515.0312952805671</v>
      </c>
    </row>
    <row r="10" spans="1:5" x14ac:dyDescent="0.4">
      <c r="A10" s="4">
        <v>0.60416666666666663</v>
      </c>
      <c r="B10">
        <v>7057.9505698872808</v>
      </c>
      <c r="C10">
        <v>7057.9505698872808</v>
      </c>
      <c r="D10">
        <v>7057.9505698872808</v>
      </c>
      <c r="E10">
        <v>7057.9505698872808</v>
      </c>
    </row>
    <row r="11" spans="1:5" x14ac:dyDescent="0.4">
      <c r="A11" s="4">
        <v>0.60069444444444442</v>
      </c>
      <c r="B11">
        <v>7053.3631173778876</v>
      </c>
      <c r="C11">
        <v>7053.3631173778876</v>
      </c>
      <c r="D11">
        <v>7053.3631173778876</v>
      </c>
      <c r="E11">
        <v>7053.3631173778876</v>
      </c>
    </row>
    <row r="12" spans="1:5" x14ac:dyDescent="0.4">
      <c r="A12" s="4">
        <v>0.59722222222222221</v>
      </c>
      <c r="B12">
        <v>7048.3933771593784</v>
      </c>
      <c r="C12">
        <v>7048.3933771593784</v>
      </c>
      <c r="D12">
        <v>7048.3933771593784</v>
      </c>
      <c r="E12">
        <v>7048.3933771593784</v>
      </c>
    </row>
    <row r="13" spans="1:5" x14ac:dyDescent="0.4">
      <c r="A13" s="4">
        <v>0.59375</v>
      </c>
      <c r="B13">
        <v>7043.0094919226594</v>
      </c>
      <c r="C13">
        <v>7043.0094919226594</v>
      </c>
      <c r="D13">
        <v>7043.0094919226594</v>
      </c>
      <c r="E13">
        <v>7043.0094919226594</v>
      </c>
    </row>
    <row r="14" spans="1:5" x14ac:dyDescent="0.4">
      <c r="A14" s="4"/>
    </row>
    <row r="15" spans="1:5" x14ac:dyDescent="0.4">
      <c r="A15" s="4"/>
    </row>
    <row r="16" spans="1:5" x14ac:dyDescent="0.4">
      <c r="A16" s="4"/>
    </row>
    <row r="17" spans="1:1" x14ac:dyDescent="0.4">
      <c r="A17" s="1"/>
    </row>
    <row r="18" spans="1:1" x14ac:dyDescent="0.4">
      <c r="A18" s="1"/>
    </row>
    <row r="19" spans="1:1" x14ac:dyDescent="0.4">
      <c r="A19" s="1"/>
    </row>
    <row r="20" spans="1:1" x14ac:dyDescent="0.4">
      <c r="A20" s="1"/>
    </row>
    <row r="21" spans="1:1" x14ac:dyDescent="0.4">
      <c r="A21" s="1"/>
    </row>
    <row r="22" spans="1:1" x14ac:dyDescent="0.4">
      <c r="A22" s="1"/>
    </row>
    <row r="23" spans="1:1" x14ac:dyDescent="0.4">
      <c r="A23" s="1"/>
    </row>
    <row r="24" spans="1:1" x14ac:dyDescent="0.4">
      <c r="A24" s="1"/>
    </row>
    <row r="25" spans="1:1" x14ac:dyDescent="0.4">
      <c r="A25" s="1"/>
    </row>
    <row r="26" spans="1:1" x14ac:dyDescent="0.4">
      <c r="A26" s="1"/>
    </row>
    <row r="27" spans="1:1" x14ac:dyDescent="0.4">
      <c r="A27" s="1"/>
    </row>
    <row r="28" spans="1:1" x14ac:dyDescent="0.4">
      <c r="A28" s="1"/>
    </row>
    <row r="29" spans="1:1" x14ac:dyDescent="0.4">
      <c r="A29" s="1"/>
    </row>
    <row r="30" spans="1:1" x14ac:dyDescent="0.4">
      <c r="A30" s="1"/>
    </row>
    <row r="31" spans="1:1" x14ac:dyDescent="0.4">
      <c r="A31" s="1"/>
    </row>
    <row r="32" spans="1:1" x14ac:dyDescent="0.4">
      <c r="A32" s="1"/>
    </row>
    <row r="33" spans="1:1" x14ac:dyDescent="0.4">
      <c r="A33" s="1"/>
    </row>
  </sheetData>
  <phoneticPr fontId="1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一覧</vt:lpstr>
      <vt:lpstr>株価</vt:lpstr>
      <vt:lpstr>EMA5</vt:lpstr>
      <vt:lpstr>EMA25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2021-11-15T13:05:12Z</dcterms:created>
  <dcterms:modified xsi:type="dcterms:W3CDTF">2021-11-16T08:37:31Z</dcterms:modified>
</cp:coreProperties>
</file>