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olatileDependencies.xml" ContentType="application/vnd.openxmlformats-officedocument.spreadsheetml.volatileDependenc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66925"/>
  <xr:revisionPtr revIDLastSave="0" documentId="13_ncr:1_{273220AA-412F-4032-A81F-F1A074F1EA35}" xr6:coauthVersionLast="45" xr6:coauthVersionMax="45" xr10:uidLastSave="{00000000-0000-0000-0000-000000000000}"/>
  <bookViews>
    <workbookView xWindow="-98" yWindow="-98" windowWidth="19396" windowHeight="10395" activeTab="2" xr2:uid="{2D95E968-15B9-4E0C-B53C-3A66A26814D1}"/>
  </bookViews>
  <sheets>
    <sheet name="カギ足" sheetId="1" r:id="rId1"/>
    <sheet name="買いシグナル" sheetId="2" r:id="rId2"/>
    <sheet name="売りシグナル" sheetId="4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I5" i="1" l="1"/>
  <c r="AI4" i="1"/>
  <c r="K11" i="1" l="1"/>
  <c r="L11" i="1"/>
  <c r="M11" i="1"/>
  <c r="N11" i="1"/>
  <c r="O11" i="1"/>
  <c r="P11" i="1"/>
  <c r="Q11" i="1"/>
  <c r="J11" i="1"/>
  <c r="R11" i="1" l="1"/>
  <c r="M6" i="1"/>
  <c r="M2" i="1"/>
  <c r="M8" i="1"/>
  <c r="M3" i="1"/>
  <c r="M4" i="1"/>
  <c r="M5" i="1"/>
  <c r="M7" i="1"/>
  <c r="M1" i="1"/>
  <c r="C33" i="4" l="1"/>
  <c r="A26" i="4"/>
  <c r="C33" i="2" l="1"/>
  <c r="C18" i="4"/>
  <c r="C18" i="2"/>
  <c r="A26" i="2"/>
  <c r="A2" i="2"/>
  <c r="A2" i="4"/>
  <c r="AI1118" i="1" l="1"/>
  <c r="AI1117" i="1"/>
  <c r="AI1115" i="1" l="1"/>
  <c r="AI1116" i="1"/>
  <c r="AI1114" i="1" l="1"/>
  <c r="AI1113" i="1"/>
  <c r="AI1112" i="1" l="1"/>
  <c r="AI1111" i="1"/>
  <c r="AI1109" i="1" l="1"/>
  <c r="AI1110" i="1"/>
  <c r="AI1107" i="1" l="1"/>
  <c r="AI1108" i="1"/>
  <c r="AI1105" i="1" l="1"/>
  <c r="AI1106" i="1"/>
  <c r="AI1103" i="1" l="1"/>
  <c r="AI1104" i="1"/>
  <c r="AI1101" i="1" l="1"/>
  <c r="AI1102" i="1" l="1"/>
  <c r="AI1100" i="1" s="1"/>
  <c r="AI1098" i="1" l="1"/>
  <c r="AI1099" i="1"/>
  <c r="AI1096" i="1" l="1"/>
  <c r="AI1097" i="1"/>
  <c r="AI1094" i="1" l="1"/>
  <c r="AI1095" i="1"/>
  <c r="AI1092" i="1" l="1"/>
  <c r="AI1093" i="1"/>
  <c r="AI1090" i="1" l="1"/>
  <c r="AI1091" i="1"/>
  <c r="AI1088" i="1" l="1"/>
  <c r="AI1089" i="1"/>
  <c r="AI1086" i="1" l="1"/>
  <c r="AI1087" i="1"/>
  <c r="AI1084" i="1" l="1"/>
  <c r="AI1085" i="1"/>
  <c r="AI1082" i="1" l="1"/>
  <c r="AI1083" i="1"/>
  <c r="AI1080" i="1" l="1"/>
  <c r="AI1081" i="1"/>
  <c r="AI1078" i="1" l="1"/>
  <c r="AI1079" i="1"/>
  <c r="AI1076" i="1" l="1"/>
  <c r="AI1077" i="1"/>
  <c r="AI1074" i="1" l="1"/>
  <c r="AI1075" i="1"/>
  <c r="AI1072" i="1" l="1"/>
  <c r="AI1073" i="1"/>
  <c r="AI1070" i="1" l="1"/>
  <c r="AI1071" i="1"/>
  <c r="AI1068" i="1" l="1"/>
  <c r="AI1069" i="1"/>
  <c r="AI1066" i="1" l="1"/>
  <c r="AI1067" i="1"/>
  <c r="AI1064" i="1" l="1"/>
  <c r="AI1065" i="1"/>
  <c r="AI1062" i="1" l="1"/>
  <c r="AI1063" i="1"/>
  <c r="AI1060" i="1" l="1"/>
  <c r="AI1061" i="1"/>
  <c r="AI1058" i="1" l="1"/>
  <c r="AI1059" i="1"/>
  <c r="AI1056" i="1" l="1"/>
  <c r="AI1057" i="1"/>
  <c r="AI1054" i="1" l="1"/>
  <c r="AI1055" i="1"/>
  <c r="AI1052" i="1" l="1"/>
  <c r="AI1053" i="1"/>
  <c r="AI1050" i="1" l="1"/>
  <c r="AI1051" i="1"/>
  <c r="AI1048" i="1" l="1"/>
  <c r="AI1049" i="1"/>
  <c r="AI1046" i="1" l="1"/>
  <c r="AI1047" i="1"/>
  <c r="AI1044" i="1" l="1"/>
  <c r="AI1045" i="1"/>
  <c r="AI1042" i="1" l="1"/>
  <c r="AI1043" i="1"/>
  <c r="AI1040" i="1" l="1"/>
  <c r="AI1041" i="1"/>
  <c r="AI1038" i="1" l="1"/>
  <c r="AI1039" i="1"/>
  <c r="AI1036" i="1" l="1"/>
  <c r="AI1037" i="1"/>
  <c r="AI1034" i="1" l="1"/>
  <c r="AI1035" i="1"/>
  <c r="AI1032" i="1" l="1"/>
  <c r="AI1033" i="1"/>
  <c r="AI1030" i="1" l="1"/>
  <c r="AI1031" i="1"/>
  <c r="AI1028" i="1" l="1"/>
  <c r="AI1029" i="1"/>
  <c r="AI1026" i="1" l="1"/>
  <c r="AI1027" i="1"/>
  <c r="AI1024" i="1" l="1"/>
  <c r="AI1025" i="1"/>
  <c r="AI1022" i="1" l="1"/>
  <c r="AI1023" i="1"/>
  <c r="AI1020" i="1" l="1"/>
  <c r="AI1021" i="1"/>
  <c r="AI1018" i="1" l="1"/>
  <c r="AI1019" i="1"/>
  <c r="AI1016" i="1" l="1"/>
  <c r="AI1017" i="1"/>
  <c r="AI1014" i="1" l="1"/>
  <c r="AI1015" i="1"/>
  <c r="AI1012" i="1" l="1"/>
  <c r="AI1013" i="1"/>
  <c r="AI1010" i="1" l="1"/>
  <c r="AI1011" i="1"/>
  <c r="AI1008" i="1" l="1"/>
  <c r="AI1009" i="1"/>
  <c r="AI1006" i="1" l="1"/>
  <c r="AI1007" i="1"/>
  <c r="AI1004" i="1" l="1"/>
  <c r="AI1005" i="1"/>
  <c r="AI1002" i="1" l="1"/>
  <c r="AI1003" i="1"/>
  <c r="AI1000" i="1" l="1"/>
  <c r="AI1001" i="1"/>
  <c r="AI998" i="1" l="1"/>
  <c r="AI999" i="1"/>
  <c r="AI996" i="1" l="1"/>
  <c r="AI997" i="1"/>
  <c r="AI994" i="1" l="1"/>
  <c r="AI995" i="1"/>
  <c r="AI992" i="1" l="1"/>
  <c r="AI993" i="1"/>
  <c r="AI990" i="1" l="1"/>
  <c r="AI991" i="1"/>
  <c r="AI988" i="1" l="1"/>
  <c r="AI989" i="1"/>
  <c r="AI986" i="1" l="1"/>
  <c r="AI987" i="1"/>
  <c r="AI984" i="1" l="1"/>
  <c r="AI985" i="1"/>
  <c r="AI982" i="1" l="1"/>
  <c r="AI983" i="1"/>
  <c r="AI980" i="1" l="1"/>
  <c r="AI981" i="1"/>
  <c r="AI978" i="1" l="1"/>
  <c r="AI979" i="1"/>
  <c r="AI976" i="1" l="1"/>
  <c r="AI977" i="1"/>
  <c r="AI974" i="1" l="1"/>
  <c r="AI975" i="1"/>
  <c r="AI972" i="1" l="1"/>
  <c r="AI973" i="1"/>
  <c r="AI970" i="1" l="1"/>
  <c r="AI971" i="1"/>
  <c r="AI968" i="1" l="1"/>
  <c r="AI969" i="1"/>
  <c r="AI966" i="1" l="1"/>
  <c r="AI967" i="1"/>
  <c r="AI964" i="1" l="1"/>
  <c r="AI965" i="1"/>
  <c r="AI962" i="1" l="1"/>
  <c r="AI963" i="1"/>
  <c r="AI960" i="1" l="1"/>
  <c r="AI961" i="1"/>
  <c r="AI958" i="1" l="1"/>
  <c r="AI959" i="1"/>
  <c r="AI956" i="1" l="1"/>
  <c r="AI957" i="1"/>
  <c r="AI954" i="1" l="1"/>
  <c r="AI955" i="1"/>
  <c r="AI952" i="1" l="1"/>
  <c r="AI953" i="1"/>
  <c r="AI950" i="1" l="1"/>
  <c r="AI951" i="1"/>
  <c r="AI948" i="1" l="1"/>
  <c r="AI949" i="1"/>
  <c r="AI946" i="1" l="1"/>
  <c r="AI947" i="1"/>
  <c r="AI944" i="1" l="1"/>
  <c r="AI945" i="1"/>
  <c r="AI942" i="1" l="1"/>
  <c r="AI943" i="1"/>
  <c r="AI940" i="1" l="1"/>
  <c r="AI941" i="1"/>
  <c r="AI938" i="1" l="1"/>
  <c r="AI939" i="1"/>
  <c r="AI936" i="1" l="1"/>
  <c r="AI937" i="1"/>
  <c r="AI934" i="1" l="1"/>
  <c r="AI935" i="1"/>
  <c r="AI932" i="1" l="1"/>
  <c r="AI933" i="1"/>
  <c r="AI930" i="1" l="1"/>
  <c r="AI931" i="1"/>
  <c r="AI928" i="1" l="1"/>
  <c r="AI929" i="1"/>
  <c r="AI926" i="1" l="1"/>
  <c r="AI927" i="1"/>
  <c r="AI924" i="1" l="1"/>
  <c r="AI925" i="1"/>
  <c r="AI922" i="1" l="1"/>
  <c r="AI923" i="1"/>
  <c r="AI920" i="1" l="1"/>
  <c r="AI921" i="1"/>
  <c r="AI918" i="1" l="1"/>
  <c r="AI919" i="1"/>
  <c r="AI916" i="1" l="1"/>
  <c r="AI917" i="1"/>
  <c r="AI914" i="1" l="1"/>
  <c r="AI915" i="1"/>
  <c r="AI912" i="1" l="1"/>
  <c r="AI913" i="1"/>
  <c r="AI910" i="1" l="1"/>
  <c r="AI911" i="1"/>
  <c r="AI908" i="1" l="1"/>
  <c r="AI909" i="1"/>
  <c r="AI906" i="1" l="1"/>
  <c r="AI907" i="1"/>
  <c r="AI904" i="1" l="1"/>
  <c r="AI905" i="1"/>
  <c r="AI902" i="1" l="1"/>
  <c r="AI903" i="1"/>
  <c r="AI900" i="1" l="1"/>
  <c r="AI901" i="1"/>
  <c r="AI898" i="1" l="1"/>
  <c r="AI899" i="1"/>
  <c r="AI896" i="1" l="1"/>
  <c r="AI897" i="1"/>
  <c r="AI894" i="1" l="1"/>
  <c r="AI895" i="1"/>
  <c r="AI892" i="1" l="1"/>
  <c r="AI890" i="1" s="1"/>
  <c r="AI893" i="1"/>
  <c r="AI891" i="1" s="1"/>
  <c r="AI888" i="1" l="1"/>
  <c r="AI889" i="1"/>
  <c r="AI886" i="1" l="1"/>
  <c r="AI887" i="1"/>
  <c r="AI884" i="1" l="1"/>
  <c r="AI885" i="1"/>
  <c r="AI882" i="1" l="1"/>
  <c r="AI883" i="1"/>
  <c r="AI880" i="1" l="1"/>
  <c r="AI881" i="1"/>
  <c r="AI878" i="1" l="1"/>
  <c r="AI879" i="1"/>
  <c r="AI876" i="1" l="1"/>
  <c r="AI877" i="1"/>
  <c r="AI874" i="1" l="1"/>
  <c r="AI875" i="1"/>
  <c r="AI872" i="1" l="1"/>
  <c r="AI873" i="1"/>
  <c r="AI870" i="1" l="1"/>
  <c r="AI871" i="1"/>
  <c r="AI868" i="1" l="1"/>
  <c r="AI869" i="1"/>
  <c r="AI866" i="1" l="1"/>
  <c r="AI867" i="1"/>
  <c r="AI864" i="1" l="1"/>
  <c r="AI865" i="1"/>
  <c r="AI862" i="1" l="1"/>
  <c r="AI863" i="1"/>
  <c r="AI860" i="1" l="1"/>
  <c r="AI861" i="1"/>
  <c r="AI858" i="1" l="1"/>
  <c r="AI859" i="1"/>
  <c r="AI856" i="1" l="1"/>
  <c r="AI857" i="1"/>
  <c r="AI854" i="1" l="1"/>
  <c r="AI855" i="1"/>
  <c r="AI852" i="1" l="1"/>
  <c r="AI853" i="1"/>
  <c r="AI850" i="1" l="1"/>
  <c r="AI851" i="1"/>
  <c r="AI848" i="1" l="1"/>
  <c r="AI849" i="1"/>
  <c r="AI846" i="1" l="1"/>
  <c r="AI847" i="1"/>
  <c r="AI844" i="1" l="1"/>
  <c r="AI845" i="1"/>
  <c r="AI842" i="1" l="1"/>
  <c r="AI843" i="1"/>
  <c r="AI840" i="1" l="1"/>
  <c r="AI841" i="1"/>
  <c r="AI838" i="1" l="1"/>
  <c r="AI839" i="1"/>
  <c r="AI836" i="1" l="1"/>
  <c r="AI837" i="1"/>
  <c r="AI834" i="1" l="1"/>
  <c r="AI835" i="1"/>
  <c r="AI832" i="1" l="1"/>
  <c r="AI833" i="1"/>
  <c r="AI830" i="1" l="1"/>
  <c r="AI831" i="1"/>
  <c r="AI828" i="1" l="1"/>
  <c r="AI829" i="1"/>
  <c r="AI826" i="1" l="1"/>
  <c r="AI827" i="1"/>
  <c r="AI824" i="1" l="1"/>
  <c r="AI825" i="1"/>
  <c r="AI822" i="1" l="1"/>
  <c r="AI823" i="1"/>
  <c r="AI820" i="1" l="1"/>
  <c r="AI821" i="1"/>
  <c r="AI818" i="1" l="1"/>
  <c r="AI819" i="1"/>
  <c r="AI816" i="1" l="1"/>
  <c r="AI817" i="1"/>
  <c r="AI814" i="1" l="1"/>
  <c r="AI815" i="1"/>
  <c r="AI812" i="1" l="1"/>
  <c r="AI813" i="1"/>
  <c r="AI810" i="1" l="1"/>
  <c r="AI811" i="1"/>
  <c r="AI808" i="1" l="1"/>
  <c r="AI809" i="1"/>
  <c r="AI806" i="1" l="1"/>
  <c r="AI807" i="1"/>
  <c r="AI804" i="1" l="1"/>
  <c r="AI805" i="1"/>
  <c r="AI802" i="1" l="1"/>
  <c r="AI803" i="1"/>
  <c r="AI800" i="1" l="1"/>
  <c r="AI801" i="1"/>
  <c r="AI798" i="1" l="1"/>
  <c r="AI799" i="1"/>
  <c r="AI796" i="1" l="1"/>
  <c r="AI797" i="1"/>
  <c r="AI794" i="1" l="1"/>
  <c r="AI795" i="1"/>
  <c r="AI792" i="1" l="1"/>
  <c r="AI793" i="1"/>
  <c r="AI790" i="1" l="1"/>
  <c r="AI791" i="1"/>
  <c r="AI788" i="1" l="1"/>
  <c r="AI789" i="1"/>
  <c r="AI786" i="1" l="1"/>
  <c r="AI787" i="1"/>
  <c r="AI784" i="1" l="1"/>
  <c r="AI785" i="1"/>
  <c r="AI782" i="1" l="1"/>
  <c r="AI783" i="1"/>
  <c r="AI780" i="1" l="1"/>
  <c r="AI781" i="1"/>
  <c r="AI778" i="1" l="1"/>
  <c r="AI779" i="1"/>
  <c r="AI776" i="1" l="1"/>
  <c r="AI777" i="1"/>
  <c r="AI774" i="1" l="1"/>
  <c r="AI775" i="1"/>
  <c r="AI772" i="1" l="1"/>
  <c r="AI773" i="1"/>
  <c r="AI770" i="1" l="1"/>
  <c r="AI771" i="1"/>
  <c r="AI768" i="1" l="1"/>
  <c r="AI769" i="1"/>
  <c r="AI766" i="1" l="1"/>
  <c r="AI767" i="1"/>
  <c r="AI764" i="1" l="1"/>
  <c r="AI765" i="1"/>
  <c r="AI762" i="1" l="1"/>
  <c r="AI763" i="1"/>
  <c r="AI760" i="1" l="1"/>
  <c r="AI761" i="1"/>
  <c r="AI758" i="1" l="1"/>
  <c r="AI759" i="1"/>
  <c r="AI756" i="1" l="1"/>
  <c r="AI757" i="1"/>
  <c r="AI754" i="1" l="1"/>
  <c r="AI755" i="1"/>
  <c r="AI752" i="1" l="1"/>
  <c r="AI753" i="1"/>
  <c r="AI750" i="1" l="1"/>
  <c r="AI751" i="1"/>
  <c r="AI748" i="1" l="1"/>
  <c r="AI749" i="1"/>
  <c r="AI746" i="1" l="1"/>
  <c r="AI747" i="1"/>
  <c r="AI744" i="1" l="1"/>
  <c r="AI745" i="1"/>
  <c r="AI742" i="1" l="1"/>
  <c r="AI743" i="1"/>
  <c r="AI740" i="1" l="1"/>
  <c r="AI741" i="1"/>
  <c r="AI738" i="1" l="1"/>
  <c r="AI739" i="1"/>
  <c r="AI736" i="1" l="1"/>
  <c r="AI737" i="1"/>
  <c r="AI734" i="1" l="1"/>
  <c r="AI735" i="1"/>
  <c r="AI732" i="1" l="1"/>
  <c r="AI733" i="1"/>
  <c r="AI730" i="1" l="1"/>
  <c r="AI731" i="1"/>
  <c r="AI728" i="1" l="1"/>
  <c r="AI729" i="1"/>
  <c r="AI726" i="1" l="1"/>
  <c r="AI727" i="1"/>
  <c r="AI724" i="1" l="1"/>
  <c r="AI725" i="1"/>
  <c r="AI722" i="1" l="1"/>
  <c r="AI723" i="1"/>
  <c r="AI720" i="1" l="1"/>
  <c r="AI721" i="1"/>
  <c r="AI718" i="1" l="1"/>
  <c r="AI719" i="1"/>
  <c r="AI716" i="1" l="1"/>
  <c r="AI717" i="1"/>
  <c r="AI714" i="1" l="1"/>
  <c r="AI715" i="1"/>
  <c r="AI712" i="1" l="1"/>
  <c r="AI713" i="1"/>
  <c r="AI710" i="1" l="1"/>
  <c r="AI711" i="1"/>
  <c r="AI708" i="1" l="1"/>
  <c r="AI709" i="1"/>
  <c r="AI706" i="1" l="1"/>
  <c r="AI707" i="1"/>
  <c r="AI704" i="1" l="1"/>
  <c r="AI705" i="1"/>
  <c r="AI702" i="1" l="1"/>
  <c r="AI703" i="1"/>
  <c r="AI700" i="1" l="1"/>
  <c r="AI701" i="1"/>
  <c r="AI698" i="1" l="1"/>
  <c r="AI699" i="1"/>
  <c r="AI696" i="1" l="1"/>
  <c r="AI697" i="1"/>
  <c r="AI694" i="1" l="1"/>
  <c r="AI695" i="1"/>
  <c r="AI692" i="1" l="1"/>
  <c r="AI693" i="1"/>
  <c r="AI690" i="1" l="1"/>
  <c r="AI691" i="1"/>
  <c r="AI688" i="1" l="1"/>
  <c r="AI689" i="1"/>
  <c r="AI686" i="1" l="1"/>
  <c r="AI687" i="1"/>
  <c r="AI684" i="1" l="1"/>
  <c r="AI685" i="1"/>
  <c r="AI682" i="1" l="1"/>
  <c r="AI683" i="1"/>
  <c r="AI680" i="1" l="1"/>
  <c r="AI681" i="1"/>
  <c r="AI678" i="1" l="1"/>
  <c r="AI679" i="1"/>
  <c r="AI676" i="1" l="1"/>
  <c r="AI677" i="1"/>
  <c r="AI674" i="1" l="1"/>
  <c r="AI675" i="1"/>
  <c r="AI672" i="1" l="1"/>
  <c r="AI673" i="1"/>
  <c r="AI670" i="1" l="1"/>
  <c r="AI671" i="1"/>
  <c r="AI668" i="1" l="1"/>
  <c r="AI669" i="1"/>
  <c r="AI666" i="1" l="1"/>
  <c r="AI667" i="1"/>
  <c r="AI664" i="1" l="1"/>
  <c r="AI665" i="1"/>
  <c r="AI662" i="1" l="1"/>
  <c r="AI660" i="1" s="1"/>
  <c r="AI663" i="1"/>
  <c r="AI661" i="1" s="1"/>
  <c r="AI658" i="1" l="1"/>
  <c r="AI659" i="1"/>
  <c r="AI656" i="1" l="1"/>
  <c r="AI657" i="1"/>
  <c r="AI654" i="1" l="1"/>
  <c r="AI655" i="1"/>
  <c r="AI652" i="1" l="1"/>
  <c r="AI653" i="1"/>
  <c r="AI650" i="1" l="1"/>
  <c r="AI651" i="1"/>
  <c r="AI648" i="1" l="1"/>
  <c r="AI649" i="1"/>
  <c r="AI646" i="1" l="1"/>
  <c r="AI647" i="1"/>
  <c r="AI644" i="1" l="1"/>
  <c r="AI645" i="1"/>
  <c r="AI642" i="1" l="1"/>
  <c r="AI643" i="1"/>
  <c r="AI640" i="1" l="1"/>
  <c r="AI641" i="1"/>
  <c r="AI638" i="1" l="1"/>
  <c r="AI639" i="1"/>
  <c r="AI636" i="1" l="1"/>
  <c r="AI637" i="1"/>
  <c r="AI634" i="1" l="1"/>
  <c r="AI635" i="1"/>
  <c r="AI632" i="1" l="1"/>
  <c r="AI633" i="1"/>
  <c r="AI630" i="1" l="1"/>
  <c r="AI631" i="1"/>
  <c r="AI628" i="1" l="1"/>
  <c r="AI629" i="1"/>
  <c r="AI626" i="1" l="1"/>
  <c r="AI627" i="1"/>
  <c r="AI624" i="1" l="1"/>
  <c r="AI625" i="1"/>
  <c r="AI622" i="1" l="1"/>
  <c r="AI620" i="1" s="1"/>
  <c r="AI623" i="1"/>
  <c r="AI621" i="1" s="1"/>
  <c r="AI618" i="1" l="1"/>
  <c r="AI619" i="1"/>
  <c r="AI616" i="1" l="1"/>
  <c r="AI617" i="1"/>
  <c r="AI614" i="1" l="1"/>
  <c r="AI615" i="1"/>
  <c r="AI612" i="1" l="1"/>
  <c r="AI613" i="1"/>
  <c r="AI610" i="1" l="1"/>
  <c r="AI611" i="1"/>
  <c r="AI608" i="1" l="1"/>
  <c r="AI609" i="1"/>
  <c r="AI606" i="1" l="1"/>
  <c r="AI607" i="1"/>
  <c r="AI604" i="1" l="1"/>
  <c r="AI605" i="1"/>
  <c r="AI602" i="1" l="1"/>
  <c r="AI603" i="1"/>
  <c r="AI600" i="1" l="1"/>
  <c r="AI601" i="1"/>
  <c r="AI598" i="1" l="1"/>
  <c r="AI599" i="1"/>
  <c r="AI596" i="1" l="1"/>
  <c r="AI597" i="1"/>
  <c r="AI594" i="1" l="1"/>
  <c r="AI595" i="1"/>
  <c r="AI592" i="1" l="1"/>
  <c r="AI593" i="1"/>
  <c r="AI590" i="1" l="1"/>
  <c r="AI591" i="1"/>
  <c r="AI588" i="1" l="1"/>
  <c r="AI589" i="1"/>
  <c r="AI586" i="1" l="1"/>
  <c r="AI587" i="1"/>
  <c r="AI584" i="1" l="1"/>
  <c r="AI585" i="1"/>
  <c r="AI582" i="1" l="1"/>
  <c r="AI583" i="1"/>
  <c r="AI580" i="1" l="1"/>
  <c r="AI581" i="1"/>
  <c r="AI578" i="1" l="1"/>
  <c r="AI579" i="1"/>
  <c r="AI576" i="1" l="1"/>
  <c r="AI577" i="1"/>
  <c r="AI574" i="1" l="1"/>
  <c r="AI575" i="1"/>
  <c r="AI572" i="1" l="1"/>
  <c r="AI573" i="1"/>
  <c r="AI570" i="1" l="1"/>
  <c r="AI571" i="1"/>
  <c r="AI568" i="1" l="1"/>
  <c r="AI566" i="1" s="1"/>
  <c r="AI569" i="1"/>
  <c r="AI567" i="1" s="1"/>
  <c r="AI564" i="1" l="1"/>
  <c r="AI565" i="1"/>
  <c r="AI562" i="1" l="1"/>
  <c r="AI563" i="1"/>
  <c r="AI560" i="1" l="1"/>
  <c r="AI561" i="1"/>
  <c r="AI558" i="1" l="1"/>
  <c r="AI559" i="1"/>
  <c r="AI556" i="1" l="1"/>
  <c r="AI557" i="1"/>
  <c r="AI554" i="1" l="1"/>
  <c r="AI555" i="1"/>
  <c r="AI552" i="1" l="1"/>
  <c r="AI553" i="1"/>
  <c r="AI550" i="1" l="1"/>
  <c r="AI551" i="1"/>
  <c r="AI548" i="1" l="1"/>
  <c r="AI549" i="1"/>
  <c r="AI546" i="1" l="1"/>
  <c r="AI547" i="1"/>
  <c r="AI544" i="1" l="1"/>
  <c r="AI545" i="1"/>
  <c r="AI542" i="1" l="1"/>
  <c r="AI543" i="1"/>
  <c r="AI540" i="1" l="1"/>
  <c r="AI541" i="1"/>
  <c r="AI538" i="1" l="1"/>
  <c r="AI539" i="1"/>
  <c r="AI536" i="1" l="1"/>
  <c r="AI537" i="1"/>
  <c r="AI534" i="1" l="1"/>
  <c r="AI535" i="1"/>
  <c r="AI532" i="1" l="1"/>
  <c r="AI533" i="1"/>
  <c r="AI530" i="1" l="1"/>
  <c r="AI531" i="1"/>
  <c r="AI528" i="1" l="1"/>
  <c r="AI529" i="1"/>
  <c r="AI526" i="1" l="1"/>
  <c r="AI527" i="1"/>
  <c r="AI524" i="1" l="1"/>
  <c r="AI525" i="1"/>
  <c r="AI522" i="1" l="1"/>
  <c r="AI523" i="1"/>
  <c r="AI520" i="1" l="1"/>
  <c r="AI521" i="1"/>
  <c r="AI518" i="1" l="1"/>
  <c r="AI519" i="1"/>
  <c r="AI516" i="1" l="1"/>
  <c r="AI517" i="1"/>
  <c r="AI514" i="1" l="1"/>
  <c r="AI515" i="1"/>
  <c r="AI512" i="1" l="1"/>
  <c r="AI513" i="1"/>
  <c r="AI510" i="1" l="1"/>
  <c r="AI511" i="1"/>
  <c r="AI508" i="1" l="1"/>
  <c r="AI509" i="1"/>
  <c r="AI506" i="1" l="1"/>
  <c r="AI507" i="1"/>
  <c r="AI504" i="1" l="1"/>
  <c r="AI505" i="1"/>
  <c r="AI502" i="1" l="1"/>
  <c r="AI503" i="1"/>
  <c r="AI500" i="1" l="1"/>
  <c r="AI501" i="1"/>
  <c r="AI498" i="1" l="1"/>
  <c r="AI499" i="1"/>
  <c r="AI496" i="1" l="1"/>
  <c r="AI497" i="1"/>
  <c r="AI494" i="1" l="1"/>
  <c r="AI495" i="1"/>
  <c r="AI492" i="1" l="1"/>
  <c r="AI493" i="1"/>
  <c r="AI490" i="1" l="1"/>
  <c r="AI491" i="1"/>
  <c r="AI488" i="1" l="1"/>
  <c r="AI489" i="1"/>
  <c r="AI486" i="1" l="1"/>
  <c r="AI487" i="1"/>
  <c r="AI484" i="1" l="1"/>
  <c r="AI485" i="1"/>
  <c r="AI482" i="1" l="1"/>
  <c r="AI483" i="1"/>
  <c r="AI480" i="1" l="1"/>
  <c r="AI481" i="1"/>
  <c r="AI478" i="1" l="1"/>
  <c r="AI479" i="1"/>
  <c r="AI476" i="1" l="1"/>
  <c r="AI477" i="1"/>
  <c r="AI474" i="1" l="1"/>
  <c r="AI475" i="1"/>
  <c r="AI472" i="1" l="1"/>
  <c r="AI473" i="1"/>
  <c r="AI470" i="1" l="1"/>
  <c r="AI471" i="1"/>
  <c r="AI468" i="1" l="1"/>
  <c r="AI469" i="1"/>
  <c r="AI466" i="1" l="1"/>
  <c r="AI467" i="1"/>
  <c r="AI464" i="1" l="1"/>
  <c r="AI465" i="1"/>
  <c r="AI462" i="1" l="1"/>
  <c r="AI463" i="1"/>
  <c r="AI460" i="1" l="1"/>
  <c r="AI461" i="1"/>
  <c r="AI458" i="1" l="1"/>
  <c r="AI459" i="1"/>
  <c r="AI456" i="1" l="1"/>
  <c r="AI457" i="1"/>
  <c r="AI454" i="1" l="1"/>
  <c r="AI455" i="1"/>
  <c r="AI452" i="1" l="1"/>
  <c r="AI453" i="1"/>
  <c r="AI450" i="1" l="1"/>
  <c r="AI451" i="1"/>
  <c r="AI448" i="1" l="1"/>
  <c r="AI449" i="1"/>
  <c r="AI446" i="1" l="1"/>
  <c r="AI447" i="1"/>
  <c r="AI444" i="1" l="1"/>
  <c r="AI445" i="1"/>
  <c r="AI442" i="1" l="1"/>
  <c r="AI443" i="1"/>
  <c r="AI440" i="1" l="1"/>
  <c r="AI441" i="1"/>
  <c r="AI438" i="1" l="1"/>
  <c r="AI439" i="1"/>
  <c r="AI436" i="1" l="1"/>
  <c r="AI437" i="1"/>
  <c r="AI434" i="1" l="1"/>
  <c r="AI435" i="1"/>
  <c r="AI432" i="1" l="1"/>
  <c r="AI433" i="1"/>
  <c r="AI430" i="1" l="1"/>
  <c r="AI431" i="1"/>
  <c r="AI428" i="1" l="1"/>
  <c r="AI429" i="1"/>
  <c r="AI426" i="1" l="1"/>
  <c r="AI427" i="1"/>
  <c r="AI424" i="1" l="1"/>
  <c r="AI425" i="1"/>
  <c r="AI422" i="1" l="1"/>
  <c r="AI423" i="1"/>
  <c r="AI420" i="1" l="1"/>
  <c r="AI421" i="1"/>
  <c r="AI418" i="1" l="1"/>
  <c r="AI419" i="1"/>
  <c r="AI416" i="1" l="1"/>
  <c r="AI417" i="1"/>
  <c r="AI414" i="1" l="1"/>
  <c r="AI415" i="1"/>
  <c r="AI412" i="1" l="1"/>
  <c r="AI413" i="1"/>
  <c r="AI410" i="1" l="1"/>
  <c r="AI411" i="1"/>
  <c r="AI408" i="1" l="1"/>
  <c r="AI409" i="1"/>
  <c r="AI406" i="1" l="1"/>
  <c r="AI407" i="1"/>
  <c r="AI404" i="1" l="1"/>
  <c r="AI405" i="1"/>
  <c r="AI402" i="1" l="1"/>
  <c r="AI403" i="1"/>
  <c r="AI400" i="1" l="1"/>
  <c r="AI401" i="1"/>
  <c r="AI398" i="1" l="1"/>
  <c r="AI399" i="1"/>
  <c r="AI396" i="1" l="1"/>
  <c r="AI397" i="1"/>
  <c r="AI394" i="1" l="1"/>
  <c r="AI395" i="1"/>
  <c r="AI392" i="1" l="1"/>
  <c r="AI393" i="1"/>
  <c r="AI390" i="1" l="1"/>
  <c r="AI391" i="1"/>
  <c r="AI388" i="1" l="1"/>
  <c r="AI389" i="1"/>
  <c r="AI386" i="1" l="1"/>
  <c r="AI387" i="1"/>
  <c r="AI384" i="1" l="1"/>
  <c r="AI385" i="1"/>
  <c r="AI382" i="1" l="1"/>
  <c r="AI383" i="1"/>
  <c r="AI380" i="1" l="1"/>
  <c r="AI378" i="1" s="1"/>
  <c r="AI381" i="1"/>
  <c r="AI379" i="1" s="1"/>
  <c r="AI376" i="1" l="1"/>
  <c r="AI377" i="1"/>
  <c r="AI374" i="1" l="1"/>
  <c r="AI375" i="1"/>
  <c r="AI372" i="1" l="1"/>
  <c r="AI373" i="1"/>
  <c r="AI370" i="1" l="1"/>
  <c r="AI371" i="1"/>
  <c r="AI368" i="1" l="1"/>
  <c r="AI369" i="1"/>
  <c r="AI366" i="1" l="1"/>
  <c r="AI367" i="1"/>
  <c r="AI364" i="1" l="1"/>
  <c r="AI365" i="1"/>
  <c r="AI362" i="1" l="1"/>
  <c r="AI363" i="1"/>
  <c r="AI360" i="1" l="1"/>
  <c r="AI361" i="1"/>
  <c r="AI358" i="1" l="1"/>
  <c r="AI359" i="1"/>
  <c r="AI356" i="1" l="1"/>
  <c r="AI357" i="1"/>
  <c r="AI354" i="1" l="1"/>
  <c r="AI355" i="1"/>
  <c r="AI352" i="1" l="1"/>
  <c r="AI353" i="1"/>
  <c r="AI350" i="1" l="1"/>
  <c r="AI351" i="1"/>
  <c r="AI348" i="1" l="1"/>
  <c r="AI349" i="1"/>
  <c r="AI346" i="1" l="1"/>
  <c r="AI347" i="1"/>
  <c r="AI344" i="1" l="1"/>
  <c r="AI345" i="1"/>
  <c r="AI342" i="1" l="1"/>
  <c r="AI343" i="1"/>
  <c r="AI340" i="1" l="1"/>
  <c r="AI341" i="1"/>
  <c r="AI338" i="1" l="1"/>
  <c r="AI339" i="1"/>
  <c r="AI336" i="1" l="1"/>
  <c r="AI337" i="1"/>
  <c r="AI334" i="1" l="1"/>
  <c r="AI335" i="1"/>
  <c r="AI332" i="1" l="1"/>
  <c r="AI333" i="1"/>
  <c r="AI330" i="1" l="1"/>
  <c r="AI331" i="1"/>
  <c r="AI328" i="1" l="1"/>
  <c r="AI329" i="1"/>
  <c r="AI326" i="1" l="1"/>
  <c r="AI327" i="1"/>
  <c r="AI324" i="1" l="1"/>
  <c r="AI325" i="1"/>
  <c r="AI322" i="1" l="1"/>
  <c r="AI323" i="1"/>
  <c r="AI320" i="1" l="1"/>
  <c r="AI321" i="1"/>
  <c r="AI318" i="1" l="1"/>
  <c r="AI319" i="1"/>
  <c r="AI316" i="1" l="1"/>
  <c r="AI317" i="1"/>
  <c r="AI314" i="1" l="1"/>
  <c r="AI315" i="1"/>
  <c r="AI312" i="1" l="1"/>
  <c r="AI310" i="1" s="1"/>
  <c r="AI313" i="1"/>
  <c r="AI311" i="1" s="1"/>
  <c r="AI308" i="1" l="1"/>
  <c r="AI309" i="1"/>
  <c r="AI306" i="1" l="1"/>
  <c r="AI307" i="1"/>
  <c r="AI304" i="1" l="1"/>
  <c r="AI305" i="1"/>
  <c r="AI302" i="1" l="1"/>
  <c r="AI303" i="1"/>
  <c r="AI300" i="1" l="1"/>
  <c r="AI301" i="1"/>
  <c r="AI298" i="1" l="1"/>
  <c r="AI299" i="1"/>
  <c r="AI296" i="1" l="1"/>
  <c r="AI297" i="1"/>
  <c r="AI294" i="1" l="1"/>
  <c r="AI295" i="1"/>
  <c r="AI292" i="1" l="1"/>
  <c r="AI293" i="1"/>
  <c r="AI290" i="1" l="1"/>
  <c r="AI291" i="1"/>
  <c r="AI288" i="1" l="1"/>
  <c r="AI289" i="1"/>
  <c r="AI286" i="1" l="1"/>
  <c r="AI287" i="1"/>
  <c r="AI284" i="1" l="1"/>
  <c r="AI285" i="1"/>
  <c r="AI282" i="1" l="1"/>
  <c r="AI283" i="1"/>
  <c r="AI280" i="1" l="1"/>
  <c r="AI281" i="1"/>
  <c r="AI278" i="1" l="1"/>
  <c r="AI279" i="1"/>
  <c r="AI276" i="1" l="1"/>
  <c r="AI277" i="1"/>
  <c r="AI274" i="1" l="1"/>
  <c r="AI275" i="1"/>
  <c r="AI272" i="1" l="1"/>
  <c r="AI273" i="1"/>
  <c r="AI270" i="1" l="1"/>
  <c r="AI271" i="1"/>
  <c r="AI268" i="1" l="1"/>
  <c r="AI269" i="1"/>
  <c r="AI266" i="1" l="1"/>
  <c r="AI267" i="1"/>
  <c r="AI264" i="1" l="1"/>
  <c r="AI265" i="1"/>
  <c r="AI262" i="1" l="1"/>
  <c r="AI263" i="1"/>
  <c r="AI260" i="1" l="1"/>
  <c r="AI261" i="1"/>
  <c r="AI258" i="1" l="1"/>
  <c r="AI259" i="1"/>
  <c r="AI256" i="1" l="1"/>
  <c r="AI257" i="1"/>
  <c r="AI254" i="1" l="1"/>
  <c r="AI255" i="1"/>
  <c r="AI252" i="1" l="1"/>
  <c r="AI253" i="1"/>
  <c r="AI250" i="1" l="1"/>
  <c r="AI251" i="1"/>
  <c r="AI248" i="1" l="1"/>
  <c r="AI249" i="1"/>
  <c r="AI246" i="1" l="1"/>
  <c r="AI247" i="1"/>
  <c r="AI244" i="1" l="1"/>
  <c r="AI245" i="1"/>
  <c r="AI242" i="1" l="1"/>
  <c r="AI243" i="1"/>
  <c r="AI240" i="1" l="1"/>
  <c r="AI241" i="1"/>
  <c r="AI238" i="1" l="1"/>
  <c r="AI239" i="1"/>
  <c r="AI236" i="1" l="1"/>
  <c r="AI237" i="1"/>
  <c r="AI234" i="1" l="1"/>
  <c r="AI235" i="1"/>
  <c r="AI232" i="1" l="1"/>
  <c r="AI233" i="1"/>
  <c r="AI230" i="1" l="1"/>
  <c r="AI231" i="1"/>
  <c r="AI228" i="1" l="1"/>
  <c r="AI229" i="1"/>
  <c r="AI226" i="1" l="1"/>
  <c r="AI227" i="1"/>
  <c r="AI224" i="1" l="1"/>
  <c r="AI225" i="1"/>
  <c r="AI222" i="1" l="1"/>
  <c r="AI223" i="1"/>
  <c r="AI220" i="1" l="1"/>
  <c r="AI221" i="1"/>
  <c r="AI218" i="1" l="1"/>
  <c r="AI219" i="1"/>
  <c r="AI216" i="1" l="1"/>
  <c r="AI217" i="1"/>
  <c r="AI214" i="1" l="1"/>
  <c r="AI215" i="1"/>
  <c r="AI212" i="1" l="1"/>
  <c r="AI213" i="1"/>
  <c r="AI210" i="1" l="1"/>
  <c r="AI211" i="1"/>
  <c r="AI208" i="1" l="1"/>
  <c r="AI209" i="1"/>
  <c r="AI206" i="1" l="1"/>
  <c r="AI207" i="1"/>
  <c r="AI204" i="1" l="1"/>
  <c r="AI205" i="1"/>
  <c r="AI202" i="1" l="1"/>
  <c r="AI203" i="1"/>
  <c r="AI200" i="1" l="1"/>
  <c r="AI198" i="1" s="1"/>
  <c r="AI201" i="1"/>
  <c r="AI199" i="1" s="1"/>
  <c r="AI196" i="1" l="1"/>
  <c r="AI197" i="1"/>
  <c r="AI194" i="1" l="1"/>
  <c r="AI195" i="1"/>
  <c r="AI192" i="1" l="1"/>
  <c r="AI193" i="1"/>
  <c r="AI190" i="1" l="1"/>
  <c r="AI191" i="1"/>
  <c r="AI188" i="1" l="1"/>
  <c r="AI189" i="1"/>
  <c r="AI186" i="1" l="1"/>
  <c r="AI187" i="1"/>
  <c r="AI184" i="1" l="1"/>
  <c r="AI185" i="1"/>
  <c r="AI182" i="1" l="1"/>
  <c r="AI183" i="1"/>
  <c r="AI180" i="1" l="1"/>
  <c r="AI181" i="1"/>
  <c r="AI178" i="1" l="1"/>
  <c r="AI179" i="1"/>
  <c r="AI176" i="1" l="1"/>
  <c r="AI177" i="1"/>
  <c r="AI174" i="1" l="1"/>
  <c r="AI175" i="1"/>
  <c r="AI172" i="1" l="1"/>
  <c r="AI173" i="1"/>
  <c r="AI170" i="1" l="1"/>
  <c r="AI171" i="1"/>
  <c r="AI168" i="1" l="1"/>
  <c r="AI169" i="1"/>
  <c r="AI166" i="1" l="1"/>
  <c r="AI167" i="1"/>
  <c r="AI164" i="1" l="1"/>
  <c r="AI165" i="1"/>
  <c r="AI162" i="1" l="1"/>
  <c r="AI163" i="1"/>
  <c r="AI160" i="1" l="1"/>
  <c r="AI161" i="1"/>
  <c r="AI158" i="1" l="1"/>
  <c r="AI159" i="1"/>
  <c r="AI156" i="1" l="1"/>
  <c r="AI157" i="1"/>
  <c r="AI154" i="1" l="1"/>
  <c r="AI155" i="1"/>
  <c r="AI152" i="1" l="1"/>
  <c r="AI153" i="1"/>
  <c r="AI150" i="1" l="1"/>
  <c r="AI151" i="1"/>
  <c r="AI148" i="1" l="1"/>
  <c r="AI149" i="1"/>
  <c r="AI146" i="1" l="1"/>
  <c r="AI147" i="1"/>
  <c r="AI144" i="1" l="1"/>
  <c r="AI145" i="1"/>
  <c r="AI142" i="1" l="1"/>
  <c r="AI143" i="1"/>
  <c r="AI140" i="1" l="1"/>
  <c r="AI141" i="1"/>
  <c r="AI138" i="1" l="1"/>
  <c r="AI139" i="1"/>
  <c r="AI136" i="1" l="1"/>
  <c r="AI137" i="1"/>
  <c r="AI134" i="1" l="1"/>
  <c r="AI135" i="1"/>
  <c r="AI132" i="1" l="1"/>
  <c r="AI133" i="1"/>
  <c r="AI130" i="1" l="1"/>
  <c r="AI131" i="1"/>
  <c r="AI128" i="1" l="1"/>
  <c r="AI129" i="1"/>
  <c r="AI126" i="1" l="1"/>
  <c r="AI127" i="1"/>
  <c r="AI124" i="1" l="1"/>
  <c r="AI125" i="1"/>
  <c r="AI122" i="1" l="1"/>
  <c r="AI123" i="1"/>
  <c r="AI120" i="1" l="1"/>
  <c r="AI121" i="1"/>
  <c r="AI118" i="1" l="1"/>
  <c r="AI119" i="1"/>
  <c r="AI116" i="1" l="1"/>
  <c r="AI117" i="1"/>
  <c r="AI114" i="1" l="1"/>
  <c r="AI115" i="1"/>
  <c r="AI112" i="1" l="1"/>
  <c r="AI113" i="1"/>
  <c r="AI110" i="1" l="1"/>
  <c r="AI111" i="1"/>
  <c r="AI108" i="1" l="1"/>
  <c r="AI109" i="1"/>
  <c r="AI106" i="1" l="1"/>
  <c r="AI107" i="1"/>
  <c r="AI104" i="1" l="1"/>
  <c r="AI105" i="1"/>
  <c r="AI102" i="1" l="1"/>
  <c r="AI103" i="1"/>
  <c r="AI100" i="1" l="1"/>
  <c r="AI101" i="1"/>
  <c r="AI98" i="1" l="1"/>
  <c r="AI99" i="1"/>
  <c r="AI96" i="1" l="1"/>
  <c r="AI94" i="1" s="1"/>
  <c r="AI97" i="1"/>
  <c r="AI95" i="1" s="1"/>
  <c r="AI92" i="1" l="1"/>
  <c r="AI93" i="1"/>
  <c r="AI90" i="1" l="1"/>
  <c r="AI91" i="1"/>
  <c r="AI88" i="1" l="1"/>
  <c r="AI89" i="1"/>
  <c r="AI86" i="1" l="1"/>
  <c r="AI87" i="1"/>
  <c r="AI84" i="1" l="1"/>
  <c r="AI85" i="1"/>
  <c r="AI82" i="1" l="1"/>
  <c r="AI83" i="1"/>
  <c r="AI80" i="1" l="1"/>
  <c r="AI81" i="1"/>
  <c r="AI78" i="1" l="1"/>
  <c r="AI79" i="1"/>
  <c r="AI76" i="1" l="1"/>
  <c r="AI77" i="1"/>
  <c r="AI74" i="1" l="1"/>
  <c r="AI75" i="1"/>
  <c r="AI72" i="1" l="1"/>
  <c r="AI73" i="1"/>
  <c r="AI70" i="1" l="1"/>
  <c r="AI71" i="1"/>
  <c r="AI68" i="1" l="1"/>
  <c r="AI69" i="1"/>
  <c r="AI66" i="1" l="1"/>
  <c r="AI67" i="1"/>
  <c r="AI64" i="1" l="1"/>
  <c r="AI65" i="1"/>
  <c r="AI62" i="1" l="1"/>
  <c r="AI63" i="1"/>
  <c r="AI60" i="1" l="1"/>
  <c r="AI61" i="1"/>
  <c r="AI58" i="1" l="1"/>
  <c r="AI59" i="1"/>
  <c r="AI56" i="1" l="1"/>
  <c r="AI57" i="1"/>
  <c r="AI54" i="1" l="1"/>
  <c r="AI55" i="1"/>
  <c r="AI52" i="1" l="1"/>
  <c r="AI53" i="1"/>
  <c r="AI50" i="1" l="1"/>
  <c r="AI51" i="1"/>
  <c r="AI48" i="1" l="1"/>
  <c r="AI49" i="1"/>
  <c r="AI46" i="1" l="1"/>
  <c r="AI47" i="1"/>
  <c r="AI44" i="1" l="1"/>
  <c r="AI45" i="1"/>
  <c r="AI42" i="1" l="1"/>
  <c r="AI43" i="1"/>
  <c r="AI40" i="1" l="1"/>
  <c r="AI41" i="1"/>
  <c r="AI38" i="1" l="1"/>
  <c r="AI39" i="1"/>
  <c r="AI36" i="1" l="1"/>
  <c r="AI37" i="1"/>
  <c r="AI34" i="1" l="1"/>
  <c r="AI35" i="1"/>
  <c r="AI32" i="1" l="1"/>
  <c r="AI33" i="1"/>
  <c r="AI30" i="1" l="1"/>
  <c r="AI31" i="1"/>
  <c r="AI28" i="1" l="1"/>
  <c r="AI29" i="1"/>
  <c r="AI26" i="1" l="1"/>
  <c r="AI27" i="1"/>
  <c r="AI24" i="1" l="1"/>
  <c r="AI25" i="1"/>
  <c r="AI22" i="1" l="1"/>
  <c r="AI23" i="1"/>
  <c r="AI20" i="1" l="1"/>
  <c r="AI21" i="1"/>
  <c r="AI18" i="1" l="1"/>
  <c r="AI19" i="1"/>
  <c r="AI16" i="1" l="1"/>
  <c r="AI17" i="1"/>
  <c r="AI14" i="1" l="1"/>
  <c r="AI15" i="1"/>
  <c r="AI12" i="1" l="1"/>
  <c r="AI13" i="1"/>
  <c r="AI10" i="1" l="1"/>
  <c r="AI11" i="1"/>
  <c r="AI8" i="1" l="1"/>
  <c r="AI9" i="1"/>
  <c r="AM3" i="1"/>
  <c r="AI6" i="1" l="1"/>
  <c r="AI7" i="1"/>
  <c r="AM4" i="1"/>
  <c r="AN3" i="1" l="1"/>
  <c r="B2" i="2" s="1" a="1"/>
  <c r="B2" i="2" s="1"/>
  <c r="AO3" i="1"/>
  <c r="B2" i="4" l="1" a="1"/>
  <c r="B2" i="4" s="1"/>
  <c r="B26" i="4" a="1"/>
  <c r="B26" i="4" s="1"/>
  <c r="B26" i="2" a="1"/>
  <c r="B2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<sst xmlns="http://schemas.openxmlformats.org/spreadsheetml/2006/main" count="1398" uniqueCount="93">
  <si>
    <t>四本値</t>
    <rPh sb="0" eb="1">
      <t>ヨン</t>
    </rPh>
    <rPh sb="1" eb="2">
      <t>ホン</t>
    </rPh>
    <rPh sb="2" eb="3">
      <t>ネ</t>
    </rPh>
    <phoneticPr fontId="2"/>
  </si>
  <si>
    <t>市場コード</t>
    <rPh sb="0" eb="2">
      <t>シジョウ</t>
    </rPh>
    <phoneticPr fontId="2"/>
  </si>
  <si>
    <t>取引日付</t>
    <rPh sb="0" eb="2">
      <t>トリヒキ</t>
    </rPh>
    <rPh sb="2" eb="4">
      <t>ヒヅケ</t>
    </rPh>
    <phoneticPr fontId="2"/>
  </si>
  <si>
    <t>約定時刻</t>
    <rPh sb="0" eb="2">
      <t>ヤクジョウ</t>
    </rPh>
    <rPh sb="2" eb="4">
      <t>ジコク</t>
    </rPh>
    <phoneticPr fontId="2"/>
  </si>
  <si>
    <t>始値</t>
    <rPh sb="0" eb="1">
      <t>ハジ</t>
    </rPh>
    <rPh sb="1" eb="2">
      <t>チ</t>
    </rPh>
    <phoneticPr fontId="2"/>
  </si>
  <si>
    <t>高値</t>
    <rPh sb="0" eb="2">
      <t>タカネ</t>
    </rPh>
    <phoneticPr fontId="2"/>
  </si>
  <si>
    <t>安値</t>
    <rPh sb="0" eb="2">
      <t>ヤスネ</t>
    </rPh>
    <phoneticPr fontId="2"/>
  </si>
  <si>
    <t>終値</t>
    <rPh sb="0" eb="2">
      <t>オワリネ</t>
    </rPh>
    <phoneticPr fontId="2"/>
  </si>
  <si>
    <t>出来高</t>
    <rPh sb="0" eb="3">
      <t>デキダカ</t>
    </rPh>
    <phoneticPr fontId="2"/>
  </si>
  <si>
    <t>引数</t>
    <rPh sb="0" eb="2">
      <t>ヒキスウ</t>
    </rPh>
    <phoneticPr fontId="2"/>
  </si>
  <si>
    <t>先物コード</t>
    <rPh sb="0" eb="2">
      <t>サキモノ</t>
    </rPh>
    <phoneticPr fontId="2"/>
  </si>
  <si>
    <t>限月</t>
    <rPh sb="0" eb="1">
      <t>ゲン</t>
    </rPh>
    <rPh sb="1" eb="2">
      <t>ゲツ</t>
    </rPh>
    <phoneticPr fontId="2"/>
  </si>
  <si>
    <t>足種別</t>
    <rPh sb="0" eb="1">
      <t>アシ</t>
    </rPh>
    <rPh sb="1" eb="3">
      <t>シュベツ</t>
    </rPh>
    <phoneticPr fontId="2"/>
  </si>
  <si>
    <t>取得期間</t>
    <rPh sb="0" eb="2">
      <t>シュトク</t>
    </rPh>
    <rPh sb="2" eb="4">
      <t>キカン</t>
    </rPh>
    <phoneticPr fontId="2"/>
  </si>
  <si>
    <t>昇順降順</t>
    <rPh sb="0" eb="2">
      <t>ショウジュン</t>
    </rPh>
    <rPh sb="2" eb="4">
      <t>コウジュン</t>
    </rPh>
    <phoneticPr fontId="2"/>
  </si>
  <si>
    <t>D</t>
  </si>
  <si>
    <t>本数</t>
    <rPh sb="0" eb="2">
      <t>ホンスウ</t>
    </rPh>
    <phoneticPr fontId="2"/>
  </si>
  <si>
    <t>大証</t>
    <phoneticPr fontId="1"/>
  </si>
  <si>
    <t>N225</t>
    <phoneticPr fontId="2"/>
  </si>
  <si>
    <t>判定</t>
    <rPh sb="0" eb="2">
      <t>ハンテイ</t>
    </rPh>
    <phoneticPr fontId="1"/>
  </si>
  <si>
    <t>時刻</t>
    <rPh sb="0" eb="2">
      <t>ジコク</t>
    </rPh>
    <phoneticPr fontId="2"/>
  </si>
  <si>
    <t>暫定</t>
    <rPh sb="0" eb="2">
      <t>ザンテイ</t>
    </rPh>
    <phoneticPr fontId="1"/>
  </si>
  <si>
    <t>カギ足</t>
    <rPh sb="2" eb="3">
      <t>アシ</t>
    </rPh>
    <phoneticPr fontId="1"/>
  </si>
  <si>
    <t>矢印</t>
    <rPh sb="0" eb="2">
      <t>ヤジルシ</t>
    </rPh>
    <phoneticPr fontId="1"/>
  </si>
  <si>
    <t>シグナル用</t>
    <rPh sb="4" eb="5">
      <t>ヨウ</t>
    </rPh>
    <phoneticPr fontId="1"/>
  </si>
  <si>
    <t>山</t>
    <rPh sb="0" eb="1">
      <t>ヤマ</t>
    </rPh>
    <phoneticPr fontId="1"/>
  </si>
  <si>
    <t>谷</t>
    <rPh sb="0" eb="1">
      <t>タニ</t>
    </rPh>
    <phoneticPr fontId="1"/>
  </si>
  <si>
    <t>山or谷(仮)</t>
    <rPh sb="3" eb="4">
      <t>タニ</t>
    </rPh>
    <rPh sb="5" eb="6">
      <t>カリ</t>
    </rPh>
    <phoneticPr fontId="1"/>
  </si>
  <si>
    <t>(真)山or谷</t>
    <rPh sb="1" eb="2">
      <t>シン</t>
    </rPh>
    <rPh sb="3" eb="4">
      <t>ヤマ</t>
    </rPh>
    <rPh sb="6" eb="7">
      <t>タニ</t>
    </rPh>
    <phoneticPr fontId="1"/>
  </si>
  <si>
    <t>ID1</t>
    <phoneticPr fontId="1"/>
  </si>
  <si>
    <t>暫定(山)</t>
    <rPh sb="0" eb="2">
      <t>ザンテイ</t>
    </rPh>
    <rPh sb="3" eb="4">
      <t>ヤマ</t>
    </rPh>
    <phoneticPr fontId="1"/>
  </si>
  <si>
    <t>暫定(谷)</t>
    <rPh sb="0" eb="2">
      <t>ザンテイ</t>
    </rPh>
    <rPh sb="3" eb="4">
      <t>タニ</t>
    </rPh>
    <phoneticPr fontId="1"/>
  </si>
  <si>
    <t>暫定最小ID</t>
    <rPh sb="0" eb="2">
      <t>ザンテイ</t>
    </rPh>
    <rPh sb="2" eb="4">
      <t>サイショウ</t>
    </rPh>
    <phoneticPr fontId="1"/>
  </si>
  <si>
    <t>暫定最小２ID</t>
    <rPh sb="0" eb="2">
      <t>ザンテイ</t>
    </rPh>
    <rPh sb="2" eb="4">
      <t>サイショウ</t>
    </rPh>
    <phoneticPr fontId="1"/>
  </si>
  <si>
    <t>KorU</t>
    <phoneticPr fontId="1"/>
  </si>
  <si>
    <t>新規発注</t>
    <rPh sb="0" eb="2">
      <t>シンキ</t>
    </rPh>
    <rPh sb="2" eb="4">
      <t>ハッチュウ</t>
    </rPh>
    <phoneticPr fontId="2"/>
  </si>
  <si>
    <t>第1引数</t>
  </si>
  <si>
    <t>先物コード</t>
  </si>
  <si>
    <r>
      <t>N225</t>
    </r>
    <r>
      <rPr>
        <sz val="11"/>
        <color theme="1"/>
        <rFont val="游ゴシック"/>
        <family val="2"/>
        <charset val="128"/>
        <scheme val="minor"/>
      </rPr>
      <t>mini</t>
    </r>
    <phoneticPr fontId="2"/>
  </si>
  <si>
    <r>
      <t>N225：日経225先物、N225mini：ミニ先物、TOPIX</t>
    </r>
    <r>
      <rPr>
        <sz val="11"/>
        <rFont val="ＭＳ Ｐゴシック"/>
        <family val="3"/>
        <charset val="128"/>
      </rPr>
      <t>：</t>
    </r>
    <r>
      <rPr>
        <sz val="11"/>
        <color theme="1"/>
        <rFont val="游ゴシック"/>
        <family val="2"/>
        <charset val="128"/>
        <scheme val="minor"/>
      </rPr>
      <t>TOPIX</t>
    </r>
    <r>
      <rPr>
        <sz val="11"/>
        <rFont val="ＭＳ Ｐゴシック"/>
        <family val="3"/>
        <charset val="128"/>
      </rPr>
      <t>先物、</t>
    </r>
    <r>
      <rPr>
        <sz val="11"/>
        <color theme="1"/>
        <rFont val="游ゴシック"/>
        <family val="2"/>
        <charset val="128"/>
        <scheme val="minor"/>
      </rPr>
      <t>TOPIXmini</t>
    </r>
    <r>
      <rPr>
        <sz val="11"/>
        <rFont val="ＭＳ Ｐゴシック"/>
        <family val="3"/>
        <charset val="128"/>
      </rPr>
      <t>：ミニ</t>
    </r>
    <r>
      <rPr>
        <sz val="11"/>
        <color theme="1"/>
        <rFont val="游ゴシック"/>
        <family val="2"/>
        <charset val="128"/>
        <scheme val="minor"/>
      </rPr>
      <t>TOPIX、JPX400 ：JPX400先物、MOTHERS：マザーズ先物</t>
    </r>
    <r>
      <rPr>
        <sz val="11"/>
        <rFont val="ＭＳ Ｐゴシック"/>
        <family val="3"/>
        <charset val="128"/>
      </rPr>
      <t>、</t>
    </r>
    <r>
      <rPr>
        <sz val="11"/>
        <color theme="1"/>
        <rFont val="游ゴシック"/>
        <family val="2"/>
        <charset val="128"/>
        <scheme val="minor"/>
      </rPr>
      <t>Core30</t>
    </r>
    <r>
      <rPr>
        <sz val="11"/>
        <rFont val="ＭＳ Ｐゴシック"/>
        <family val="3"/>
        <charset val="128"/>
      </rPr>
      <t>：</t>
    </r>
    <r>
      <rPr>
        <sz val="11"/>
        <color theme="1"/>
        <rFont val="游ゴシック"/>
        <family val="2"/>
        <charset val="128"/>
        <scheme val="minor"/>
      </rPr>
      <t>TOPIX Core30</t>
    </r>
    <r>
      <rPr>
        <sz val="11"/>
        <rFont val="ＭＳ Ｐゴシック"/>
        <family val="3"/>
        <charset val="128"/>
      </rPr>
      <t>、</t>
    </r>
    <r>
      <rPr>
        <sz val="11"/>
        <color theme="1"/>
        <rFont val="游ゴシック"/>
        <family val="2"/>
        <charset val="128"/>
        <scheme val="minor"/>
      </rPr>
      <t>REIT</t>
    </r>
    <r>
      <rPr>
        <sz val="11"/>
        <rFont val="ＭＳ Ｐゴシック"/>
        <family val="3"/>
        <charset val="128"/>
      </rPr>
      <t>：</t>
    </r>
    <r>
      <rPr>
        <sz val="11"/>
        <color theme="1"/>
        <rFont val="游ゴシック"/>
        <family val="2"/>
        <charset val="128"/>
        <scheme val="minor"/>
      </rPr>
      <t xml:space="preserve">REIT </t>
    </r>
    <r>
      <rPr>
        <sz val="11"/>
        <rFont val="ＭＳ Ｐゴシック"/>
        <family val="3"/>
        <charset val="128"/>
      </rPr>
      <t>先物、</t>
    </r>
    <r>
      <rPr>
        <sz val="11"/>
        <color theme="1"/>
        <rFont val="游ゴシック"/>
        <family val="2"/>
        <charset val="128"/>
        <scheme val="minor"/>
      </rPr>
      <t>DOW</t>
    </r>
    <r>
      <rPr>
        <sz val="11"/>
        <rFont val="ＭＳ Ｐゴシック"/>
        <family val="3"/>
        <charset val="128"/>
      </rPr>
      <t>：</t>
    </r>
    <r>
      <rPr>
        <sz val="11"/>
        <color theme="1"/>
        <rFont val="游ゴシック"/>
        <family val="2"/>
        <charset val="128"/>
        <scheme val="minor"/>
      </rPr>
      <t>NY</t>
    </r>
    <r>
      <rPr>
        <sz val="11"/>
        <rFont val="ＭＳ Ｐゴシック"/>
        <family val="3"/>
        <charset val="128"/>
      </rPr>
      <t>ダウ先物、</t>
    </r>
    <r>
      <rPr>
        <sz val="11"/>
        <color theme="1"/>
        <rFont val="游ゴシック"/>
        <family val="2"/>
        <charset val="128"/>
        <scheme val="minor"/>
      </rPr>
      <t>VI</t>
    </r>
    <r>
      <rPr>
        <sz val="11"/>
        <rFont val="ＭＳ Ｐゴシック"/>
        <family val="3"/>
        <charset val="128"/>
      </rPr>
      <t>：日経</t>
    </r>
    <r>
      <rPr>
        <sz val="11"/>
        <color theme="1"/>
        <rFont val="游ゴシック"/>
        <family val="2"/>
        <charset val="128"/>
        <scheme val="minor"/>
      </rPr>
      <t>VI</t>
    </r>
    <r>
      <rPr>
        <sz val="11"/>
        <rFont val="ＭＳ Ｐゴシック"/>
        <family val="3"/>
        <charset val="128"/>
      </rPr>
      <t>先物</t>
    </r>
    <phoneticPr fontId="2"/>
  </si>
  <si>
    <t>第2引数</t>
  </si>
  <si>
    <t>限月</t>
  </si>
  <si>
    <t>限月をYYYYMMで指定。0を指定すると期近、1を指定すると期先</t>
    <rPh sb="0" eb="1">
      <t>カギ</t>
    </rPh>
    <rPh sb="1" eb="2">
      <t>ゲツ</t>
    </rPh>
    <rPh sb="10" eb="12">
      <t>シテイ</t>
    </rPh>
    <phoneticPr fontId="2"/>
  </si>
  <si>
    <t>第3引数</t>
  </si>
  <si>
    <t>取引種類</t>
  </si>
  <si>
    <t>1：新規、2：決済</t>
  </si>
  <si>
    <t>第4引数</t>
  </si>
  <si>
    <t>建玉番号</t>
    <rPh sb="0" eb="1">
      <t>タ</t>
    </rPh>
    <rPh sb="1" eb="2">
      <t>ギョク</t>
    </rPh>
    <rPh sb="2" eb="4">
      <t>バンゴウ</t>
    </rPh>
    <phoneticPr fontId="2"/>
  </si>
  <si>
    <t>A</t>
    <phoneticPr fontId="2"/>
  </si>
  <si>
    <t xml:space="preserve">建玉番号or 決済順序。決済する建玉指定、もしくは、A：評価益（1 枚）順、B：評価損（1 枚）順、C：建日時古順、D：建日時新順。ブランクはなし。
</t>
    <rPh sb="0" eb="1">
      <t>タ</t>
    </rPh>
    <rPh sb="1" eb="2">
      <t>タマ</t>
    </rPh>
    <rPh sb="2" eb="4">
      <t>バンゴウ</t>
    </rPh>
    <rPh sb="7" eb="9">
      <t>ケッサイ</t>
    </rPh>
    <rPh sb="9" eb="11">
      <t>ジュンジョ</t>
    </rPh>
    <rPh sb="12" eb="14">
      <t>ケッサイ</t>
    </rPh>
    <rPh sb="16" eb="17">
      <t>タ</t>
    </rPh>
    <rPh sb="17" eb="18">
      <t>タマ</t>
    </rPh>
    <rPh sb="18" eb="20">
      <t>シテイ</t>
    </rPh>
    <rPh sb="28" eb="31">
      <t>ヒョウカエキ</t>
    </rPh>
    <rPh sb="34" eb="35">
      <t>マイ</t>
    </rPh>
    <rPh sb="36" eb="37">
      <t>ジュン</t>
    </rPh>
    <rPh sb="40" eb="42">
      <t>ヒョウカ</t>
    </rPh>
    <rPh sb="42" eb="43">
      <t>ソン</t>
    </rPh>
    <rPh sb="46" eb="47">
      <t>マイ</t>
    </rPh>
    <rPh sb="48" eb="49">
      <t>ジュン</t>
    </rPh>
    <rPh sb="52" eb="53">
      <t>ケン</t>
    </rPh>
    <rPh sb="53" eb="55">
      <t>ニチジ</t>
    </rPh>
    <rPh sb="55" eb="56">
      <t>フル</t>
    </rPh>
    <rPh sb="56" eb="57">
      <t>ジュン</t>
    </rPh>
    <rPh sb="60" eb="61">
      <t>ケン</t>
    </rPh>
    <rPh sb="61" eb="63">
      <t>ニチジ</t>
    </rPh>
    <rPh sb="63" eb="64">
      <t>シン</t>
    </rPh>
    <rPh sb="64" eb="65">
      <t>ジュン</t>
    </rPh>
    <phoneticPr fontId="2"/>
  </si>
  <si>
    <t>第5引数</t>
  </si>
  <si>
    <t>建玉枝番号</t>
    <rPh sb="0" eb="1">
      <t>タ</t>
    </rPh>
    <rPh sb="1" eb="2">
      <t>ギョク</t>
    </rPh>
    <rPh sb="2" eb="3">
      <t>エダ</t>
    </rPh>
    <rPh sb="3" eb="5">
      <t>バンゴウ</t>
    </rPh>
    <phoneticPr fontId="2"/>
  </si>
  <si>
    <t>１を指定。</t>
    <rPh sb="2" eb="4">
      <t>シテイ</t>
    </rPh>
    <phoneticPr fontId="2"/>
  </si>
  <si>
    <t>第6引数</t>
  </si>
  <si>
    <t>売買区分</t>
  </si>
  <si>
    <t>1：売、3：買</t>
  </si>
  <si>
    <t>第7引数</t>
  </si>
  <si>
    <t>執行条件</t>
  </si>
  <si>
    <t>0：最大指値、1：指値、5：引成、6：不出来最大指値、8：逆指、10：指値（FOK）、11：指値（FAK）、12：成行（FOK）、13：成行（FAK）、14：最良指値、15：最良指値（FOK）、16：最良指値（FAK）、19：引指</t>
    <phoneticPr fontId="2"/>
  </si>
  <si>
    <t>第8引数</t>
  </si>
  <si>
    <t>単価</t>
  </si>
  <si>
    <t>成行の場合は０を指定。</t>
    <phoneticPr fontId="2"/>
  </si>
  <si>
    <t>第9引数</t>
  </si>
  <si>
    <t>数量</t>
  </si>
  <si>
    <t>数量を指定</t>
    <rPh sb="0" eb="2">
      <t>スウリョウ</t>
    </rPh>
    <rPh sb="3" eb="5">
      <t>シテイ</t>
    </rPh>
    <phoneticPr fontId="2"/>
  </si>
  <si>
    <t>第10引数</t>
  </si>
  <si>
    <t>注文確認</t>
    <rPh sb="0" eb="1">
      <t>チュウ</t>
    </rPh>
    <rPh sb="1" eb="2">
      <t>モン</t>
    </rPh>
    <phoneticPr fontId="2"/>
  </si>
  <si>
    <t>0：表示あり、１：表示無し</t>
  </si>
  <si>
    <t>第11引数</t>
  </si>
  <si>
    <t>完了メッセージ</t>
    <phoneticPr fontId="2"/>
  </si>
  <si>
    <t>第12引数</t>
    <phoneticPr fontId="2"/>
  </si>
  <si>
    <t>注文画面</t>
    <phoneticPr fontId="2"/>
  </si>
  <si>
    <t>第13引数</t>
    <phoneticPr fontId="2"/>
  </si>
  <si>
    <t>パスワード</t>
  </si>
  <si>
    <t>先物注文取引パスワード</t>
    <phoneticPr fontId="2"/>
  </si>
  <si>
    <t>第14引数</t>
    <phoneticPr fontId="2"/>
  </si>
  <si>
    <t>発注ID</t>
    <rPh sb="0" eb="2">
      <t>ハッチュウ</t>
    </rPh>
    <phoneticPr fontId="2"/>
  </si>
  <si>
    <t>発注IDを指定</t>
    <rPh sb="0" eb="2">
      <t>ハッチュウ</t>
    </rPh>
    <rPh sb="5" eb="7">
      <t>シテイ</t>
    </rPh>
    <phoneticPr fontId="2"/>
  </si>
  <si>
    <t>第15引数</t>
  </si>
  <si>
    <t>有効期間区分</t>
    <rPh sb="0" eb="2">
      <t>ユウコウ</t>
    </rPh>
    <rPh sb="2" eb="4">
      <t>キカン</t>
    </rPh>
    <rPh sb="4" eb="6">
      <t>クブン</t>
    </rPh>
    <phoneticPr fontId="2"/>
  </si>
  <si>
    <t>1：当ｾｯｼｮﾝのみ(GFD)、3：最終日まで(GTC)、YYYMMDD（GTDの場合のみ日付設定）※指定しない場合当セッションのみ</t>
    <phoneticPr fontId="2"/>
  </si>
  <si>
    <t>第16引数</t>
  </si>
  <si>
    <t>メモ</t>
    <phoneticPr fontId="2"/>
  </si>
  <si>
    <t>0-9/a-z/A-Z の範囲文字と_(アンダーバー)のみ入力可</t>
    <rPh sb="29" eb="31">
      <t>ニュウリョク</t>
    </rPh>
    <rPh sb="31" eb="32">
      <t>カ</t>
    </rPh>
    <phoneticPr fontId="2"/>
  </si>
  <si>
    <t>第17引数</t>
  </si>
  <si>
    <t>発注条件</t>
    <rPh sb="0" eb="2">
      <t>ハッチュウ</t>
    </rPh>
    <rPh sb="2" eb="4">
      <t>ジョウケン</t>
    </rPh>
    <phoneticPr fontId="2"/>
  </si>
  <si>
    <r>
      <t>0：最大指値 ※逆指値指定時のみ有効、1：指値、10：指値（FOK）、11：指値（FAK）、12：成行（FOK）、13：成行（FAK）、14：最良指値、15：最良指値（FOK）、16：最良指値（FAK）、</t>
    </r>
    <r>
      <rPr>
        <sz val="11"/>
        <color theme="1"/>
        <rFont val="游ゴシック"/>
        <family val="2"/>
        <charset val="128"/>
        <scheme val="minor"/>
      </rPr>
      <t>19</t>
    </r>
    <r>
      <rPr>
        <sz val="11"/>
        <rFont val="ＭＳ Ｐゴシック"/>
        <family val="3"/>
        <charset val="128"/>
      </rPr>
      <t>：引指</t>
    </r>
    <phoneticPr fontId="2"/>
  </si>
  <si>
    <t>第18引数</t>
  </si>
  <si>
    <t>発注単価</t>
    <rPh sb="0" eb="2">
      <t>ハッチュウ</t>
    </rPh>
    <rPh sb="2" eb="4">
      <t>タンカ</t>
    </rPh>
    <phoneticPr fontId="2"/>
  </si>
  <si>
    <t>（逆指値時）</t>
    <phoneticPr fontId="2"/>
  </si>
  <si>
    <t>決済発注</t>
    <rPh sb="0" eb="2">
      <t>ケッサイ</t>
    </rPh>
    <rPh sb="2" eb="4">
      <t>ハッチュウ</t>
    </rPh>
    <phoneticPr fontId="2"/>
  </si>
  <si>
    <t>成行の場合は0を指定</t>
    <phoneticPr fontId="2"/>
  </si>
  <si>
    <r>
      <t>第1</t>
    </r>
    <r>
      <rPr>
        <sz val="11"/>
        <color theme="1"/>
        <rFont val="游ゴシック"/>
        <family val="2"/>
        <charset val="128"/>
        <scheme val="minor"/>
      </rPr>
      <t>4</t>
    </r>
    <r>
      <rPr>
        <sz val="11"/>
        <rFont val="ＭＳ Ｐゴシック"/>
        <family val="3"/>
        <charset val="128"/>
      </rPr>
      <t>引数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</si>
</sst>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3" fillId="0" borderId="6" xfId="0" applyFont="1" applyBorder="1">
      <alignment vertical="center"/>
    </xf>
    <xf numFmtId="0" fontId="0" fillId="0" borderId="7" xfId="0" applyBorder="1" applyAlignment="1">
      <alignment horizontal="right"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0" fillId="0" borderId="9" xfId="0" applyBorder="1" applyAlignment="1">
      <alignment horizontal="right" vertical="center"/>
    </xf>
    <xf numFmtId="14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5" fillId="0" borderId="0" xfId="0" applyFont="1">
      <alignment vertical="center"/>
    </xf>
    <xf numFmtId="38" fontId="0" fillId="0" borderId="0" xfId="1" applyFont="1">
      <alignment vertical="center"/>
    </xf>
    <xf numFmtId="0" fontId="6" fillId="0" borderId="0" xfId="0" applyFont="1">
      <alignment vertical="center"/>
    </xf>
    <xf numFmtId="49" fontId="6" fillId="0" borderId="0" xfId="0" applyNumberFormat="1" applyFont="1">
      <alignment vertical="center"/>
    </xf>
    <xf numFmtId="38" fontId="6" fillId="0" borderId="0" xfId="1" applyFont="1">
      <alignment vertical="center"/>
    </xf>
    <xf numFmtId="38" fontId="6" fillId="0" borderId="0" xfId="1" applyFont="1" applyBorder="1">
      <alignment vertical="center"/>
    </xf>
    <xf numFmtId="0" fontId="6" fillId="0" borderId="0" xfId="0" applyFont="1" applyBorder="1">
      <alignment vertical="center"/>
    </xf>
    <xf numFmtId="38" fontId="0" fillId="0" borderId="0" xfId="1" applyFont="1" applyBorder="1" applyAlignment="1">
      <alignment horizontal="right" vertical="center"/>
    </xf>
    <xf numFmtId="49" fontId="0" fillId="0" borderId="0" xfId="0" applyNumberFormat="1" applyBorder="1" applyAlignment="1">
      <alignment vertical="top" wrapText="1"/>
    </xf>
    <xf numFmtId="38" fontId="6" fillId="0" borderId="0" xfId="1" applyFont="1" applyBorder="1" applyAlignment="1">
      <alignment horizontal="right" vertical="center"/>
    </xf>
    <xf numFmtId="49" fontId="6" fillId="0" borderId="0" xfId="0" applyNumberFormat="1" applyFont="1" applyBorder="1" applyAlignment="1">
      <alignment vertical="top"/>
    </xf>
    <xf numFmtId="49" fontId="0" fillId="0" borderId="0" xfId="0" applyNumberFormat="1" applyBorder="1" applyAlignment="1">
      <alignment vertical="top"/>
    </xf>
    <xf numFmtId="38" fontId="7" fillId="0" borderId="0" xfId="1" applyFont="1" applyBorder="1" applyAlignment="1">
      <alignment horizontal="right" vertical="center"/>
    </xf>
    <xf numFmtId="0" fontId="0" fillId="0" borderId="0" xfId="1" applyNumberFormat="1" applyFont="1" applyBorder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0" fontId="0" fillId="0" borderId="0" xfId="0" applyBorder="1" applyAlignment="1">
      <alignment vertical="center" wrapText="1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38" fontId="0" fillId="0" borderId="0" xfId="1" applyFont="1" applyBorder="1">
      <alignment vertical="center"/>
    </xf>
    <xf numFmtId="49" fontId="6" fillId="0" borderId="0" xfId="0" applyNumberFormat="1" applyFont="1" applyBorder="1">
      <alignment vertical="center"/>
    </xf>
    <xf numFmtId="20" fontId="6" fillId="0" borderId="0" xfId="0" applyNumberFormat="1" applyFont="1" applyFill="1" applyBorder="1" applyAlignment="1">
      <alignment vertical="center"/>
    </xf>
    <xf numFmtId="0" fontId="6" fillId="0" borderId="10" xfId="0" applyFont="1" applyBorder="1">
      <alignment vertical="center"/>
    </xf>
    <xf numFmtId="0" fontId="6" fillId="0" borderId="11" xfId="0" applyFont="1" applyBorder="1">
      <alignment vertical="center"/>
    </xf>
    <xf numFmtId="38" fontId="0" fillId="0" borderId="11" xfId="1" applyFont="1" applyBorder="1" applyAlignment="1">
      <alignment horizontal="right" vertical="center"/>
    </xf>
    <xf numFmtId="49" fontId="0" fillId="0" borderId="12" xfId="0" applyNumberFormat="1" applyBorder="1" applyAlignment="1">
      <alignment vertical="top" wrapText="1"/>
    </xf>
    <xf numFmtId="0" fontId="6" fillId="0" borderId="13" xfId="0" applyFont="1" applyBorder="1">
      <alignment vertical="center"/>
    </xf>
    <xf numFmtId="0" fontId="6" fillId="0" borderId="14" xfId="0" applyFont="1" applyBorder="1">
      <alignment vertical="center"/>
    </xf>
    <xf numFmtId="38" fontId="6" fillId="0" borderId="14" xfId="1" applyFont="1" applyBorder="1" applyAlignment="1">
      <alignment horizontal="right" vertical="center"/>
    </xf>
    <xf numFmtId="49" fontId="6" fillId="0" borderId="15" xfId="0" applyNumberFormat="1" applyFont="1" applyBorder="1" applyAlignment="1">
      <alignment vertical="top"/>
    </xf>
    <xf numFmtId="38" fontId="0" fillId="0" borderId="14" xfId="1" applyFont="1" applyBorder="1" applyAlignment="1">
      <alignment horizontal="right" vertical="center"/>
    </xf>
    <xf numFmtId="49" fontId="0" fillId="0" borderId="15" xfId="0" applyNumberFormat="1" applyBorder="1" applyAlignment="1">
      <alignment vertical="top" wrapText="1"/>
    </xf>
    <xf numFmtId="49" fontId="0" fillId="0" borderId="15" xfId="0" applyNumberFormat="1" applyBorder="1" applyAlignment="1">
      <alignment vertical="top"/>
    </xf>
    <xf numFmtId="38" fontId="7" fillId="0" borderId="14" xfId="1" applyFont="1" applyBorder="1" applyAlignment="1">
      <alignment horizontal="right" vertical="center"/>
    </xf>
    <xf numFmtId="0" fontId="0" fillId="0" borderId="14" xfId="1" applyNumberFormat="1" applyFont="1" applyBorder="1" applyAlignment="1">
      <alignment horizontal="right" vertical="center"/>
    </xf>
    <xf numFmtId="38" fontId="6" fillId="0" borderId="14" xfId="1" applyFont="1" applyFill="1" applyBorder="1" applyAlignment="1">
      <alignment horizontal="right" vertical="center"/>
    </xf>
    <xf numFmtId="0" fontId="0" fillId="0" borderId="15" xfId="0" applyBorder="1" applyAlignment="1">
      <alignment vertical="center" wrapText="1"/>
    </xf>
    <xf numFmtId="0" fontId="6" fillId="0" borderId="16" xfId="0" applyFont="1" applyBorder="1">
      <alignment vertical="center"/>
    </xf>
    <xf numFmtId="0" fontId="6" fillId="0" borderId="17" xfId="0" applyFont="1" applyBorder="1">
      <alignment vertical="center"/>
    </xf>
    <xf numFmtId="38" fontId="6" fillId="0" borderId="17" xfId="1" applyFont="1" applyFill="1" applyBorder="1" applyAlignment="1">
      <alignment horizontal="right" vertical="center"/>
    </xf>
    <xf numFmtId="0" fontId="0" fillId="0" borderId="18" xfId="0" applyBorder="1">
      <alignment vertical="center"/>
    </xf>
    <xf numFmtId="38" fontId="6" fillId="0" borderId="11" xfId="1" applyFont="1" applyBorder="1" applyAlignment="1">
      <alignment horizontal="right" vertical="center"/>
    </xf>
    <xf numFmtId="49" fontId="6" fillId="0" borderId="12" xfId="0" applyNumberFormat="1" applyFont="1" applyBorder="1" applyAlignment="1">
      <alignment vertical="top"/>
    </xf>
    <xf numFmtId="49" fontId="6" fillId="0" borderId="0" xfId="0" applyNumberFormat="1" applyFont="1" applyAlignment="1">
      <alignment vertical="top"/>
    </xf>
    <xf numFmtId="177" fontId="6" fillId="0" borderId="0" xfId="0" applyNumberFormat="1" applyFont="1">
      <alignment vertical="center"/>
    </xf>
    <xf numFmtId="0" fontId="6" fillId="0" borderId="0" xfId="0" applyNumberFormat="1" applyFo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20" fontId="6" fillId="2" borderId="1" xfId="0" applyNumberFormat="1" applyFont="1" applyFill="1" applyBorder="1" applyAlignment="1">
      <alignment horizontal="center" vertical="center"/>
    </xf>
    <xf numFmtId="20" fontId="6" fillId="2" borderId="2" xfId="0" applyNumberFormat="1" applyFont="1" applyFill="1" applyBorder="1" applyAlignment="1">
      <alignment horizontal="center" vertical="center"/>
    </xf>
    <xf numFmtId="20" fontId="6" fillId="2" borderId="3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oson2.rtdserver2">
      <tp t="e">
        <v>#N/A</v>
        <stp/>
        <stp>カギ足</stp>
        <stp>=FCANDLE($K$2,$K$3,$K$4,$K$5,"市場コード",A3,$K$6,$K$7)</stp>
        <tr r="M1" s="1"/>
      </tp>
      <tp t="e">
        <v>#N/A</v>
        <stp/>
        <stp>カギ足</stp>
        <stp>=FCANDLE($K$2,$K$3,$K$4,$K$5,"取引日付",B3,$K$6,$K$7)</stp>
        <tr r="M2" s="1"/>
      </tp>
      <tp t="e">
        <v>#N/A</v>
        <stp/>
        <stp>カギ足</stp>
        <stp>=FCANDLE($K$2,$K$3,$K$4,$K$5,"出来高",H3,$K$6,$K$7)</stp>
        <tr r="M8" s="1"/>
      </tp>
      <tp t="e">
        <v>#N/A</v>
        <stp/>
        <stp>カギ足</stp>
        <stp>=FCANDLE($K$2,$K$3,$K$4,$K$5,"安値",F3,$K$6,$K$7)</stp>
        <tr r="M6" s="1"/>
      </tp>
      <tp t="e">
        <v>#N/A</v>
        <stp/>
        <stp>カギ足</stp>
        <stp>=FCANDLE($K$2,$K$3,$K$4,$K$5,"始値",D3,$K$6,$K$7)</stp>
        <tr r="M4" s="1"/>
      </tp>
      <tp t="e">
        <v>#N/A</v>
        <stp/>
        <stp>カギ足</stp>
        <stp>=FCANDLE($K$2,$K$3,$K$4,$K$5,"終値",G3,$K$6,$K$7)</stp>
        <tr r="M7" s="1"/>
      </tp>
      <tp t="e">
        <v>#N/A</v>
        <stp/>
        <stp>カギ足</stp>
        <stp>=FCANDLE($K$2,$K$3,$K$4,$K$5,"高値",E3,$K$6,$K$7)</stp>
        <tr r="M5" s="1"/>
      </tp>
      <tp t="e">
        <v>#N/A</v>
        <stp/>
        <stp>カギ足</stp>
        <stp>=FCANDLE($K$2,$K$3,$K$4,$K$5,"約定時刻",C3,$K$6,$K$7)</stp>
        <tr r="M3" s="1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volatileDependencies" Target="volatileDependencies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Okasan%20Online%20Securities%20Co.,Ltd/&#23713;&#19977;RSS/&#23713;&#19977;RSS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FCANDLE"/>
      <definedName name="FNEWORDER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6CC85-E433-4631-BC57-9297D0E4F0C5}">
  <sheetPr codeName="Sheet1"/>
  <dimension ref="A1:AW1182"/>
  <sheetViews>
    <sheetView topLeftCell="T1" zoomScale="55" zoomScaleNormal="55" workbookViewId="0">
      <pane ySplit="2" topLeftCell="A3" activePane="bottomLeft" state="frozen"/>
      <selection pane="bottomLeft" activeCell="AG11" sqref="AG11"/>
    </sheetView>
  </sheetViews>
  <sheetFormatPr defaultRowHeight="17.649999999999999" x14ac:dyDescent="0.7"/>
  <cols>
    <col min="1" max="1" width="10.0625" style="1" bestFit="1" customWidth="1"/>
    <col min="2" max="2" width="10.5" style="1" bestFit="1" customWidth="1"/>
    <col min="3" max="8" width="9" style="1"/>
    <col min="20" max="20" width="10.5" style="1" bestFit="1" customWidth="1"/>
    <col min="21" max="25" width="9" style="1"/>
    <col min="26" max="26" width="9" style="1" customWidth="1"/>
    <col min="27" max="27" width="9" style="1"/>
    <col min="28" max="28" width="10.0625" style="1" bestFit="1" customWidth="1"/>
    <col min="29" max="29" width="9" style="1"/>
    <col min="30" max="30" width="10.0625" style="1" bestFit="1" customWidth="1"/>
    <col min="31" max="31" width="10.75" style="1" bestFit="1" customWidth="1"/>
    <col min="32" max="32" width="12.8125" style="1" bestFit="1" customWidth="1"/>
    <col min="35" max="35" width="9" style="1"/>
    <col min="36" max="36" width="10.625" customWidth="1"/>
    <col min="39" max="39" width="10.625" bestFit="1" customWidth="1"/>
  </cols>
  <sheetData>
    <row r="1" spans="1:49" x14ac:dyDescent="0.7">
      <c r="A1" s="57" t="s">
        <v>0</v>
      </c>
      <c r="B1" s="58"/>
      <c r="C1" s="58"/>
      <c r="D1" s="58"/>
      <c r="E1" s="58"/>
      <c r="F1" s="58"/>
      <c r="G1" s="58"/>
      <c r="H1" s="59"/>
      <c r="J1" s="60" t="s">
        <v>9</v>
      </c>
      <c r="K1" s="61"/>
      <c r="M1" t="e">
        <f>[1]!FCANDLE($K$2,$K$3,$K$4,$K$5,"市場コード",A3,$K$6,$K$7)</f>
        <v>#N/A</v>
      </c>
    </row>
    <row r="2" spans="1:49" x14ac:dyDescent="0.7">
      <c r="A2" s="1" t="s">
        <v>1</v>
      </c>
      <c r="B2" s="1" t="s">
        <v>2</v>
      </c>
      <c r="C2" s="2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J2" s="3" t="s">
        <v>10</v>
      </c>
      <c r="K2" s="4" t="s">
        <v>18</v>
      </c>
      <c r="M2" t="e">
        <f>[1]!FCANDLE($K$2,$K$3,$K$4,$K$5,"取引日付",B3,$K$6,$K$7)</f>
        <v>#N/A</v>
      </c>
      <c r="T2" s="1" t="s">
        <v>2</v>
      </c>
      <c r="U2" s="2" t="s">
        <v>20</v>
      </c>
      <c r="V2" s="1" t="s">
        <v>4</v>
      </c>
      <c r="W2" s="1" t="s">
        <v>7</v>
      </c>
      <c r="X2" s="1" t="s">
        <v>19</v>
      </c>
      <c r="Y2" s="1" t="s">
        <v>21</v>
      </c>
      <c r="Z2" s="1" t="s">
        <v>22</v>
      </c>
      <c r="AA2" s="1" t="s">
        <v>23</v>
      </c>
      <c r="AB2" s="1" t="s">
        <v>27</v>
      </c>
      <c r="AC2" s="1" t="s">
        <v>29</v>
      </c>
      <c r="AD2" s="1" t="s">
        <v>28</v>
      </c>
      <c r="AE2" s="1" t="s">
        <v>32</v>
      </c>
      <c r="AF2" s="1" t="s">
        <v>33</v>
      </c>
      <c r="AG2" s="1" t="s">
        <v>30</v>
      </c>
      <c r="AH2" s="1" t="s">
        <v>31</v>
      </c>
      <c r="AI2" s="1" t="s">
        <v>34</v>
      </c>
      <c r="AJ2" s="1"/>
      <c r="AK2" s="1"/>
      <c r="AM2" s="1" t="s">
        <v>24</v>
      </c>
      <c r="AN2" s="1" t="s">
        <v>25</v>
      </c>
      <c r="AO2" s="1" t="s">
        <v>26</v>
      </c>
      <c r="AQ2" s="1"/>
      <c r="AR2" s="1"/>
    </row>
    <row r="3" spans="1:49" x14ac:dyDescent="0.7">
      <c r="A3" s="1" t="s">
        <v>17</v>
      </c>
      <c r="B3" s="8">
        <v>44000</v>
      </c>
      <c r="C3" s="2">
        <v>0.93402777777777779</v>
      </c>
      <c r="D3" s="1">
        <v>22280</v>
      </c>
      <c r="E3" s="1">
        <v>22280</v>
      </c>
      <c r="F3" s="1">
        <v>22270</v>
      </c>
      <c r="G3" s="1">
        <v>22270</v>
      </c>
      <c r="H3" s="1">
        <v>84</v>
      </c>
      <c r="J3" s="3" t="s">
        <v>11</v>
      </c>
      <c r="K3" s="5">
        <v>0</v>
      </c>
      <c r="M3" t="e">
        <f>[1]!FCANDLE($K$2,$K$3,$K$4,$K$5,"約定時刻",C3,$K$6,$K$7)</f>
        <v>#N/A</v>
      </c>
      <c r="T3" s="8"/>
      <c r="U3" s="10"/>
      <c r="X3" s="10"/>
      <c r="AM3">
        <f>MIN(AC4:AC1182)</f>
        <v>0</v>
      </c>
      <c r="AN3" t="e">
        <f>IF(AN2=LOOKUP(AM3,AC4:AC1182,AB4:AB1182),LOOKUP(AM3,AC4:AC1182,AD4:AD1182),LOOKUP(AM4,AC4:AC1182,AD4:AD1182))</f>
        <v>#N/A</v>
      </c>
      <c r="AO3" t="e">
        <f>IF(AO2=LOOKUP(AM3,AC4:AC1182,AB4:AB1182),LOOKUP(AM3,AC4:AC1182,AD4:AD1182),LOOKUP(AM4,AC4:AC1182,AD4:AD1182))</f>
        <v>#N/A</v>
      </c>
      <c r="AQ3" s="56"/>
      <c r="AT3" s="12"/>
      <c r="AV3" s="13"/>
    </row>
    <row r="4" spans="1:49" x14ac:dyDescent="0.7">
      <c r="A4" s="1" t="s">
        <v>17</v>
      </c>
      <c r="B4" s="8">
        <v>44000</v>
      </c>
      <c r="C4" s="9">
        <v>0.93055555555555547</v>
      </c>
      <c r="D4" s="1">
        <v>22290</v>
      </c>
      <c r="E4" s="1">
        <v>22300</v>
      </c>
      <c r="F4" s="1">
        <v>22270</v>
      </c>
      <c r="G4" s="1">
        <v>22270</v>
      </c>
      <c r="H4" s="1">
        <v>160</v>
      </c>
      <c r="J4" s="3" t="s">
        <v>12</v>
      </c>
      <c r="K4" s="4">
        <v>5</v>
      </c>
      <c r="M4" t="e">
        <f>[1]!FCANDLE($K$2,$K$3,$K$4,$K$5,"始値",D3,$K$6,$K$7)</f>
        <v>#N/A</v>
      </c>
      <c r="T4" s="8"/>
      <c r="U4" s="10"/>
      <c r="X4" s="10"/>
      <c r="AI4" s="1" t="e">
        <f>IF(AI6="",IF(AN3&lt;Y4,"K",IF(AO3&gt;Y4,"U","")),IF(AN3="","",IF(AN3&lt;Y4,"K",IF(AO3&gt;Y4,"U",AI6))))</f>
        <v>#N/A</v>
      </c>
      <c r="AM4" t="e">
        <f>SMALL(AC4:AC1182,2)</f>
        <v>#NUM!</v>
      </c>
      <c r="AT4" s="14"/>
      <c r="AU4" s="15"/>
      <c r="AV4" s="16"/>
      <c r="AW4" s="14"/>
    </row>
    <row r="5" spans="1:49" x14ac:dyDescent="0.7">
      <c r="A5" s="1" t="s">
        <v>17</v>
      </c>
      <c r="B5" s="8">
        <v>44000</v>
      </c>
      <c r="C5" s="9">
        <v>0.92708333333333337</v>
      </c>
      <c r="D5" s="1">
        <v>22270</v>
      </c>
      <c r="E5" s="1">
        <v>22290</v>
      </c>
      <c r="F5" s="1">
        <v>22270</v>
      </c>
      <c r="G5" s="1">
        <v>22290</v>
      </c>
      <c r="H5" s="1">
        <v>169</v>
      </c>
      <c r="J5" s="3" t="s">
        <v>13</v>
      </c>
      <c r="K5" s="4">
        <v>5</v>
      </c>
      <c r="M5" t="e">
        <f>[1]!FCANDLE($K$2,$K$3,$K$4,$K$5,"高値",E3,$K$6,$K$7)</f>
        <v>#N/A</v>
      </c>
      <c r="T5" s="8"/>
      <c r="U5" s="10"/>
      <c r="X5" s="10"/>
      <c r="AI5" s="1" t="str">
        <f>IF(AI7="",IF(AG5&lt;Y5,"K",IF(AH5&gt;Y5,"U","")),IF(AG5="","",IF(AG5&lt;Y5,"K",IF(AH5&gt;Y5,"U",AI7))))</f>
        <v/>
      </c>
      <c r="AT5" s="14"/>
      <c r="AU5" s="14"/>
      <c r="AV5" s="16"/>
      <c r="AW5" s="14"/>
    </row>
    <row r="6" spans="1:49" x14ac:dyDescent="0.7">
      <c r="A6" s="1" t="s">
        <v>17</v>
      </c>
      <c r="B6" s="8">
        <v>44000</v>
      </c>
      <c r="C6" s="9">
        <v>0.92361111111111116</v>
      </c>
      <c r="D6" s="1">
        <v>22240</v>
      </c>
      <c r="E6" s="1">
        <v>22270</v>
      </c>
      <c r="F6" s="1">
        <v>22240</v>
      </c>
      <c r="G6" s="1">
        <v>22270</v>
      </c>
      <c r="H6" s="1">
        <v>200</v>
      </c>
      <c r="J6" s="3" t="s">
        <v>14</v>
      </c>
      <c r="K6" s="4" t="s">
        <v>15</v>
      </c>
      <c r="M6" t="e">
        <f>[1]!FCANDLE($K$2,$K$3,$K$4,$K$5,"安値",F3,$K$6,$K$7)</f>
        <v>#N/A</v>
      </c>
      <c r="T6" s="8"/>
      <c r="U6" s="10"/>
      <c r="X6" s="10"/>
      <c r="AI6" s="1" t="str">
        <f t="shared" ref="AI6:AI69" si="0">IF(AI8="",IF(AG6&lt;Y6,"K",IF(AH6&gt;Y6,"U","")),IF(AG6="","",IF(AG6&lt;Y6,"K",IF(AH6&gt;Y6,"U",AI8))))</f>
        <v/>
      </c>
      <c r="AT6" s="32"/>
      <c r="AU6" s="32"/>
      <c r="AV6" s="32"/>
      <c r="AW6" s="32"/>
    </row>
    <row r="7" spans="1:49" x14ac:dyDescent="0.7">
      <c r="A7" s="1" t="s">
        <v>17</v>
      </c>
      <c r="B7" s="8">
        <v>44000</v>
      </c>
      <c r="C7" s="9">
        <v>0.92013888888888884</v>
      </c>
      <c r="D7" s="1">
        <v>22250</v>
      </c>
      <c r="E7" s="1">
        <v>22260</v>
      </c>
      <c r="F7" s="1">
        <v>22230</v>
      </c>
      <c r="G7" s="1">
        <v>22240</v>
      </c>
      <c r="H7" s="1">
        <v>224</v>
      </c>
      <c r="J7" s="6" t="s">
        <v>16</v>
      </c>
      <c r="K7" s="7">
        <v>0</v>
      </c>
      <c r="M7" t="e">
        <f>[1]!FCANDLE($K$2,$K$3,$K$4,$K$5,"終値",G3,$K$6,$K$7)</f>
        <v>#N/A</v>
      </c>
      <c r="T7" s="8"/>
      <c r="U7" s="10"/>
      <c r="X7" s="10"/>
      <c r="AI7" s="1" t="str">
        <f t="shared" si="0"/>
        <v/>
      </c>
      <c r="AT7" s="18"/>
      <c r="AU7" s="18"/>
      <c r="AV7" s="19"/>
      <c r="AW7" s="20"/>
    </row>
    <row r="8" spans="1:49" x14ac:dyDescent="0.7">
      <c r="A8" s="1" t="s">
        <v>17</v>
      </c>
      <c r="B8" s="8">
        <v>44000</v>
      </c>
      <c r="C8" s="9">
        <v>0.91666666666666663</v>
      </c>
      <c r="D8" s="1">
        <v>22270</v>
      </c>
      <c r="E8" s="1">
        <v>22270</v>
      </c>
      <c r="F8" s="1">
        <v>22240</v>
      </c>
      <c r="G8" s="1">
        <v>22260</v>
      </c>
      <c r="H8" s="1">
        <v>203</v>
      </c>
      <c r="M8" t="e">
        <f>[1]!FCANDLE($K$2,$K$3,$K$4,$K$5,"出来高",H3,$K$6,$K$7)</f>
        <v>#N/A</v>
      </c>
      <c r="T8" s="8"/>
      <c r="U8" s="10"/>
      <c r="X8" s="10"/>
      <c r="AI8" s="1" t="str">
        <f t="shared" si="0"/>
        <v/>
      </c>
      <c r="AT8" s="18"/>
      <c r="AU8" s="18"/>
      <c r="AV8" s="21"/>
      <c r="AW8" s="22"/>
    </row>
    <row r="9" spans="1:49" x14ac:dyDescent="0.7">
      <c r="A9" s="1" t="s">
        <v>17</v>
      </c>
      <c r="B9" s="8">
        <v>44000</v>
      </c>
      <c r="C9" s="9">
        <v>0.91319444444444453</v>
      </c>
      <c r="D9" s="1">
        <v>22290</v>
      </c>
      <c r="E9" s="1">
        <v>22290</v>
      </c>
      <c r="F9" s="1">
        <v>22270</v>
      </c>
      <c r="G9" s="1">
        <v>22270</v>
      </c>
      <c r="H9" s="1">
        <v>97</v>
      </c>
      <c r="T9" s="8"/>
      <c r="U9" s="10"/>
      <c r="X9" s="10"/>
      <c r="AI9" s="1" t="str">
        <f t="shared" si="0"/>
        <v/>
      </c>
      <c r="AT9" s="18"/>
      <c r="AU9" s="18"/>
      <c r="AV9" s="21"/>
      <c r="AW9" s="22"/>
    </row>
    <row r="10" spans="1:49" x14ac:dyDescent="0.7">
      <c r="A10" s="1" t="s">
        <v>17</v>
      </c>
      <c r="B10" s="8">
        <v>44000</v>
      </c>
      <c r="C10" s="9">
        <v>0.90972222222222221</v>
      </c>
      <c r="D10" s="1">
        <v>22290</v>
      </c>
      <c r="E10" s="1">
        <v>22310</v>
      </c>
      <c r="F10" s="1">
        <v>22290</v>
      </c>
      <c r="G10" s="1">
        <v>22290</v>
      </c>
      <c r="H10" s="1">
        <v>133</v>
      </c>
      <c r="J10" s="1" t="s">
        <v>1</v>
      </c>
      <c r="K10" s="1" t="s">
        <v>2</v>
      </c>
      <c r="L10" s="2" t="s">
        <v>3</v>
      </c>
      <c r="M10" s="1" t="s">
        <v>4</v>
      </c>
      <c r="N10" s="1" t="s">
        <v>5</v>
      </c>
      <c r="O10" s="1" t="s">
        <v>6</v>
      </c>
      <c r="P10" s="1" t="s">
        <v>7</v>
      </c>
      <c r="Q10" s="1" t="s">
        <v>8</v>
      </c>
      <c r="T10" s="8"/>
      <c r="U10" s="10"/>
      <c r="X10" s="10"/>
      <c r="AI10" s="1" t="str">
        <f t="shared" si="0"/>
        <v/>
      </c>
      <c r="AT10" s="18"/>
      <c r="AU10" s="18"/>
      <c r="AV10" s="19"/>
      <c r="AW10" s="20"/>
    </row>
    <row r="11" spans="1:49" x14ac:dyDescent="0.7">
      <c r="A11" s="1" t="s">
        <v>17</v>
      </c>
      <c r="B11" s="8">
        <v>44000</v>
      </c>
      <c r="C11" s="9">
        <v>0.90625</v>
      </c>
      <c r="D11" s="1">
        <v>22290</v>
      </c>
      <c r="E11" s="1">
        <v>22310</v>
      </c>
      <c r="F11" s="1">
        <v>22290</v>
      </c>
      <c r="G11" s="1">
        <v>22300</v>
      </c>
      <c r="H11" s="1">
        <v>158</v>
      </c>
      <c r="J11">
        <f>COUNTA(A3:A1219)</f>
        <v>1179</v>
      </c>
      <c r="K11">
        <f t="shared" ref="K11:Q11" si="1">COUNTA(B3:B1219)</f>
        <v>1179</v>
      </c>
      <c r="L11">
        <f t="shared" si="1"/>
        <v>1179</v>
      </c>
      <c r="M11">
        <f t="shared" si="1"/>
        <v>1179</v>
      </c>
      <c r="N11">
        <f t="shared" si="1"/>
        <v>1179</v>
      </c>
      <c r="O11">
        <f t="shared" si="1"/>
        <v>1179</v>
      </c>
      <c r="P11">
        <f t="shared" si="1"/>
        <v>1179</v>
      </c>
      <c r="Q11">
        <f t="shared" si="1"/>
        <v>1179</v>
      </c>
      <c r="R11" t="str">
        <f>IF(AND(J11=K11,K11=L11,L11=M11,M11=N11,N11=O11,O11=P11,P11=Q11),"取得済み","未取得")</f>
        <v>取得済み</v>
      </c>
      <c r="T11" s="8"/>
      <c r="U11" s="10"/>
      <c r="X11" s="10"/>
      <c r="AI11" s="1" t="str">
        <f t="shared" si="0"/>
        <v/>
      </c>
      <c r="AT11" s="18"/>
      <c r="AU11" s="18"/>
      <c r="AV11" s="21"/>
      <c r="AW11" s="23"/>
    </row>
    <row r="12" spans="1:49" x14ac:dyDescent="0.7">
      <c r="A12" s="1" t="s">
        <v>17</v>
      </c>
      <c r="B12" s="8">
        <v>44000</v>
      </c>
      <c r="C12" s="9">
        <v>0.90277777777777779</v>
      </c>
      <c r="D12" s="1">
        <v>22290</v>
      </c>
      <c r="E12" s="1">
        <v>22290</v>
      </c>
      <c r="F12" s="1">
        <v>22280</v>
      </c>
      <c r="G12" s="1">
        <v>22290</v>
      </c>
      <c r="H12" s="1">
        <v>132</v>
      </c>
      <c r="T12" s="8"/>
      <c r="U12" s="10"/>
      <c r="X12" s="10"/>
      <c r="AI12" s="1" t="str">
        <f t="shared" si="0"/>
        <v/>
      </c>
      <c r="AT12" s="18"/>
      <c r="AU12" s="18"/>
      <c r="AV12" s="21"/>
      <c r="AW12" s="22"/>
    </row>
    <row r="13" spans="1:49" x14ac:dyDescent="0.7">
      <c r="A13" s="1" t="s">
        <v>17</v>
      </c>
      <c r="B13" s="8">
        <v>44000</v>
      </c>
      <c r="C13" s="9">
        <v>0.89930555555555547</v>
      </c>
      <c r="D13" s="1">
        <v>22270</v>
      </c>
      <c r="E13" s="1">
        <v>22300</v>
      </c>
      <c r="F13" s="1">
        <v>22260</v>
      </c>
      <c r="G13" s="1">
        <v>22290</v>
      </c>
      <c r="H13" s="1">
        <v>120</v>
      </c>
      <c r="T13" s="8"/>
      <c r="U13" s="10"/>
      <c r="X13" s="10"/>
      <c r="AI13" s="1" t="str">
        <f t="shared" si="0"/>
        <v/>
      </c>
      <c r="AT13" s="18"/>
      <c r="AU13" s="18"/>
      <c r="AV13" s="21"/>
      <c r="AW13" s="20"/>
    </row>
    <row r="14" spans="1:49" x14ac:dyDescent="0.7">
      <c r="A14" s="1" t="s">
        <v>17</v>
      </c>
      <c r="B14" s="8">
        <v>44000</v>
      </c>
      <c r="C14" s="9">
        <v>0.89583333333333337</v>
      </c>
      <c r="D14" s="1">
        <v>22280</v>
      </c>
      <c r="E14" s="1">
        <v>22290</v>
      </c>
      <c r="F14" s="1">
        <v>22230</v>
      </c>
      <c r="G14" s="1">
        <v>22270</v>
      </c>
      <c r="H14" s="1">
        <v>584</v>
      </c>
      <c r="T14" s="8"/>
      <c r="U14" s="10"/>
      <c r="X14" s="10"/>
      <c r="AI14" s="1" t="str">
        <f t="shared" si="0"/>
        <v/>
      </c>
      <c r="AT14" s="18"/>
      <c r="AU14" s="18"/>
      <c r="AV14" s="21"/>
      <c r="AW14" s="23"/>
    </row>
    <row r="15" spans="1:49" x14ac:dyDescent="0.7">
      <c r="A15" s="1" t="s">
        <v>17</v>
      </c>
      <c r="B15" s="8">
        <v>44000</v>
      </c>
      <c r="C15" s="9">
        <v>0.89236111111111116</v>
      </c>
      <c r="D15" s="1">
        <v>22270</v>
      </c>
      <c r="E15" s="1">
        <v>22290</v>
      </c>
      <c r="F15" s="1">
        <v>22270</v>
      </c>
      <c r="G15" s="1">
        <v>22290</v>
      </c>
      <c r="H15" s="1">
        <v>162</v>
      </c>
      <c r="T15" s="8"/>
      <c r="U15" s="10"/>
      <c r="X15" s="10"/>
      <c r="AI15" s="1" t="str">
        <f t="shared" si="0"/>
        <v/>
      </c>
      <c r="AT15" s="18"/>
      <c r="AU15" s="18"/>
      <c r="AV15" s="21"/>
      <c r="AW15" s="22"/>
    </row>
    <row r="16" spans="1:49" x14ac:dyDescent="0.7">
      <c r="A16" s="1" t="s">
        <v>17</v>
      </c>
      <c r="B16" s="8">
        <v>44000</v>
      </c>
      <c r="C16" s="9">
        <v>0.88888888888888884</v>
      </c>
      <c r="D16" s="1">
        <v>22260</v>
      </c>
      <c r="E16" s="1">
        <v>22280</v>
      </c>
      <c r="F16" s="1">
        <v>22260</v>
      </c>
      <c r="G16" s="1">
        <v>22280</v>
      </c>
      <c r="H16" s="1">
        <v>63</v>
      </c>
      <c r="T16" s="8"/>
      <c r="U16" s="10"/>
      <c r="X16" s="10"/>
      <c r="AI16" s="1" t="str">
        <f t="shared" si="0"/>
        <v/>
      </c>
      <c r="AT16" s="18"/>
      <c r="AU16" s="18"/>
      <c r="AV16" s="21"/>
      <c r="AW16" s="22"/>
    </row>
    <row r="17" spans="1:49" x14ac:dyDescent="0.7">
      <c r="A17" s="1" t="s">
        <v>17</v>
      </c>
      <c r="B17" s="8">
        <v>44000</v>
      </c>
      <c r="C17" s="9">
        <v>0.88541666666666663</v>
      </c>
      <c r="D17" s="1">
        <v>22260</v>
      </c>
      <c r="E17" s="1">
        <v>22280</v>
      </c>
      <c r="F17" s="1">
        <v>22250</v>
      </c>
      <c r="G17" s="1">
        <v>22260</v>
      </c>
      <c r="H17" s="1">
        <v>290</v>
      </c>
      <c r="T17" s="8"/>
      <c r="U17" s="10"/>
      <c r="X17" s="10"/>
      <c r="AI17" s="1" t="str">
        <f t="shared" si="0"/>
        <v/>
      </c>
      <c r="AT17" s="18"/>
      <c r="AU17" s="18"/>
      <c r="AV17" s="21"/>
      <c r="AW17" s="22"/>
    </row>
    <row r="18" spans="1:49" x14ac:dyDescent="0.7">
      <c r="A18" s="1" t="s">
        <v>17</v>
      </c>
      <c r="B18" s="8">
        <v>44000</v>
      </c>
      <c r="C18" s="9">
        <v>0.88194444444444453</v>
      </c>
      <c r="D18" s="1">
        <v>22250</v>
      </c>
      <c r="E18" s="1">
        <v>22250</v>
      </c>
      <c r="F18" s="1">
        <v>22240</v>
      </c>
      <c r="G18" s="1">
        <v>22250</v>
      </c>
      <c r="H18" s="1">
        <v>154</v>
      </c>
      <c r="T18" s="8"/>
      <c r="U18" s="10"/>
      <c r="X18" s="10"/>
      <c r="AI18" s="1" t="str">
        <f t="shared" si="0"/>
        <v/>
      </c>
      <c r="AT18" s="18"/>
      <c r="AU18" s="18"/>
      <c r="AV18" s="21"/>
      <c r="AW18" s="22"/>
    </row>
    <row r="19" spans="1:49" x14ac:dyDescent="0.7">
      <c r="A19" s="1" t="s">
        <v>17</v>
      </c>
      <c r="B19" s="8">
        <v>44000</v>
      </c>
      <c r="C19" s="9">
        <v>0.87847222222222221</v>
      </c>
      <c r="D19" s="1">
        <v>22240</v>
      </c>
      <c r="E19" s="1">
        <v>22250</v>
      </c>
      <c r="F19" s="1">
        <v>22240</v>
      </c>
      <c r="G19" s="1">
        <v>22250</v>
      </c>
      <c r="H19" s="1">
        <v>108</v>
      </c>
      <c r="T19" s="8"/>
      <c r="U19" s="10"/>
      <c r="X19" s="10"/>
      <c r="AI19" s="1" t="str">
        <f t="shared" si="0"/>
        <v/>
      </c>
      <c r="AT19" s="18"/>
      <c r="AU19" s="18"/>
      <c r="AV19" s="24"/>
      <c r="AW19" s="22"/>
    </row>
    <row r="20" spans="1:49" x14ac:dyDescent="0.7">
      <c r="A20" s="1" t="s">
        <v>17</v>
      </c>
      <c r="B20" s="8">
        <v>44000</v>
      </c>
      <c r="C20" s="9">
        <v>0.875</v>
      </c>
      <c r="D20" s="1">
        <v>22270</v>
      </c>
      <c r="E20" s="1">
        <v>22270</v>
      </c>
      <c r="F20" s="1">
        <v>22230</v>
      </c>
      <c r="G20" s="1">
        <v>22250</v>
      </c>
      <c r="H20" s="1">
        <v>264</v>
      </c>
      <c r="T20" s="8"/>
      <c r="U20" s="10"/>
      <c r="X20" s="10"/>
      <c r="AI20" s="1" t="str">
        <f t="shared" si="0"/>
        <v/>
      </c>
      <c r="AT20" s="18"/>
      <c r="AU20" s="18"/>
      <c r="AV20" s="25"/>
      <c r="AW20" s="22"/>
    </row>
    <row r="21" spans="1:49" x14ac:dyDescent="0.7">
      <c r="A21" s="1" t="s">
        <v>17</v>
      </c>
      <c r="B21" s="8">
        <v>44000</v>
      </c>
      <c r="C21" s="9">
        <v>0.87152777777777779</v>
      </c>
      <c r="D21" s="1">
        <v>22260</v>
      </c>
      <c r="E21" s="1">
        <v>22270</v>
      </c>
      <c r="F21" s="1">
        <v>22250</v>
      </c>
      <c r="G21" s="1">
        <v>22260</v>
      </c>
      <c r="H21" s="1">
        <v>404</v>
      </c>
      <c r="T21" s="8"/>
      <c r="U21" s="10"/>
      <c r="X21" s="10"/>
      <c r="AI21" s="1" t="str">
        <f t="shared" si="0"/>
        <v/>
      </c>
      <c r="AT21" s="18"/>
      <c r="AU21" s="18"/>
      <c r="AV21" s="17"/>
      <c r="AW21" s="23"/>
    </row>
    <row r="22" spans="1:49" x14ac:dyDescent="0.7">
      <c r="A22" s="1" t="s">
        <v>17</v>
      </c>
      <c r="B22" s="8">
        <v>44000</v>
      </c>
      <c r="C22" s="9">
        <v>0.86805555555555547</v>
      </c>
      <c r="D22" s="1">
        <v>22280</v>
      </c>
      <c r="E22" s="1">
        <v>22280</v>
      </c>
      <c r="F22" s="1">
        <v>22270</v>
      </c>
      <c r="G22" s="1">
        <v>22270</v>
      </c>
      <c r="H22" s="1">
        <v>134</v>
      </c>
      <c r="T22" s="8"/>
      <c r="U22" s="10"/>
      <c r="X22" s="10"/>
      <c r="AI22" s="1" t="str">
        <f t="shared" si="0"/>
        <v/>
      </c>
      <c r="AT22" s="18"/>
      <c r="AU22" s="18"/>
      <c r="AV22" s="17"/>
      <c r="AW22" s="22"/>
    </row>
    <row r="23" spans="1:49" x14ac:dyDescent="0.7">
      <c r="A23" s="1" t="s">
        <v>17</v>
      </c>
      <c r="B23" s="8">
        <v>44000</v>
      </c>
      <c r="C23" s="9">
        <v>0.86458333333333337</v>
      </c>
      <c r="D23" s="1">
        <v>22300</v>
      </c>
      <c r="E23" s="1">
        <v>22300</v>
      </c>
      <c r="F23" s="1">
        <v>22270</v>
      </c>
      <c r="G23" s="1">
        <v>22280</v>
      </c>
      <c r="H23" s="1">
        <v>226</v>
      </c>
      <c r="T23" s="8"/>
      <c r="U23" s="10"/>
      <c r="X23" s="10"/>
      <c r="AI23" s="1" t="str">
        <f t="shared" si="0"/>
        <v/>
      </c>
      <c r="AT23" s="18"/>
      <c r="AU23" s="18"/>
      <c r="AV23" s="26"/>
      <c r="AW23" s="27"/>
    </row>
    <row r="24" spans="1:49" x14ac:dyDescent="0.7">
      <c r="A24" s="1" t="s">
        <v>17</v>
      </c>
      <c r="B24" s="8">
        <v>44000</v>
      </c>
      <c r="C24" s="9">
        <v>0.86111111111111116</v>
      </c>
      <c r="D24" s="1">
        <v>22310</v>
      </c>
      <c r="E24" s="1">
        <v>22310</v>
      </c>
      <c r="F24" s="1">
        <v>22300</v>
      </c>
      <c r="G24" s="1">
        <v>22300</v>
      </c>
      <c r="H24" s="1">
        <v>127</v>
      </c>
      <c r="T24" s="8"/>
      <c r="U24" s="10"/>
      <c r="X24" s="10"/>
      <c r="AI24" s="1" t="str">
        <f t="shared" si="0"/>
        <v/>
      </c>
      <c r="AT24" s="18"/>
      <c r="AU24" s="18"/>
      <c r="AV24" s="26"/>
      <c r="AW24" s="28"/>
    </row>
    <row r="25" spans="1:49" x14ac:dyDescent="0.7">
      <c r="A25" s="1" t="s">
        <v>17</v>
      </c>
      <c r="B25" s="8">
        <v>44000</v>
      </c>
      <c r="C25" s="9">
        <v>0.85763888888888884</v>
      </c>
      <c r="D25" s="1">
        <v>22320</v>
      </c>
      <c r="E25" s="1">
        <v>22320</v>
      </c>
      <c r="F25" s="1">
        <v>22310</v>
      </c>
      <c r="G25" s="1">
        <v>22310</v>
      </c>
      <c r="H25" s="1">
        <v>65</v>
      </c>
      <c r="T25" s="8"/>
      <c r="U25" s="10"/>
      <c r="X25" s="10"/>
      <c r="AI25" s="1" t="str">
        <f t="shared" si="0"/>
        <v/>
      </c>
      <c r="AT25" s="29"/>
      <c r="AU25" s="18"/>
      <c r="AV25" s="30"/>
      <c r="AW25" s="28"/>
    </row>
    <row r="26" spans="1:49" x14ac:dyDescent="0.7">
      <c r="A26" s="1" t="s">
        <v>17</v>
      </c>
      <c r="B26" s="8">
        <v>44000</v>
      </c>
      <c r="C26" s="9">
        <v>0.85416666666666663</v>
      </c>
      <c r="D26" s="1">
        <v>22340</v>
      </c>
      <c r="E26" s="1">
        <v>22340</v>
      </c>
      <c r="F26" s="1">
        <v>22320</v>
      </c>
      <c r="G26" s="1">
        <v>22320</v>
      </c>
      <c r="H26" s="1">
        <v>89</v>
      </c>
      <c r="T26" s="8"/>
      <c r="U26" s="10"/>
      <c r="X26" s="10"/>
      <c r="AI26" s="1" t="str">
        <f t="shared" si="0"/>
        <v/>
      </c>
      <c r="AT26" s="29"/>
      <c r="AU26" s="18"/>
      <c r="AV26" s="30"/>
      <c r="AW26" s="28"/>
    </row>
    <row r="27" spans="1:49" x14ac:dyDescent="0.7">
      <c r="A27" s="1" t="s">
        <v>17</v>
      </c>
      <c r="B27" s="8">
        <v>44000</v>
      </c>
      <c r="C27" s="9">
        <v>0.85069444444444453</v>
      </c>
      <c r="D27" s="1">
        <v>22320</v>
      </c>
      <c r="E27" s="1">
        <v>22330</v>
      </c>
      <c r="F27" s="1">
        <v>22320</v>
      </c>
      <c r="G27" s="1">
        <v>22330</v>
      </c>
      <c r="H27" s="1">
        <v>62</v>
      </c>
      <c r="T27" s="8"/>
      <c r="U27" s="10"/>
      <c r="X27" s="10"/>
      <c r="AI27" s="1" t="str">
        <f t="shared" si="0"/>
        <v/>
      </c>
      <c r="AT27" s="29"/>
      <c r="AU27" s="18"/>
      <c r="AV27" s="30"/>
      <c r="AW27" s="28"/>
    </row>
    <row r="28" spans="1:49" x14ac:dyDescent="0.7">
      <c r="A28" s="1" t="s">
        <v>17</v>
      </c>
      <c r="B28" s="8">
        <v>44000</v>
      </c>
      <c r="C28" s="9">
        <v>0.84722222222222221</v>
      </c>
      <c r="D28" s="1">
        <v>22330</v>
      </c>
      <c r="E28" s="1">
        <v>22330</v>
      </c>
      <c r="F28" s="1">
        <v>22300</v>
      </c>
      <c r="G28" s="1">
        <v>22310</v>
      </c>
      <c r="H28" s="1">
        <v>158</v>
      </c>
      <c r="T28" s="8"/>
      <c r="U28" s="10"/>
      <c r="X28" s="10"/>
      <c r="AI28" s="1" t="str">
        <f t="shared" si="0"/>
        <v/>
      </c>
      <c r="AT28" s="28"/>
      <c r="AU28" s="31"/>
      <c r="AV28" s="30"/>
      <c r="AW28" s="28"/>
    </row>
    <row r="29" spans="1:49" x14ac:dyDescent="0.7">
      <c r="A29" s="1" t="s">
        <v>17</v>
      </c>
      <c r="B29" s="8">
        <v>44000</v>
      </c>
      <c r="C29" s="9">
        <v>0.84375</v>
      </c>
      <c r="D29" s="1">
        <v>22340</v>
      </c>
      <c r="E29" s="1">
        <v>22340</v>
      </c>
      <c r="F29" s="1">
        <v>22320</v>
      </c>
      <c r="G29" s="1">
        <v>22340</v>
      </c>
      <c r="H29" s="1">
        <v>196</v>
      </c>
      <c r="T29" s="8"/>
      <c r="U29" s="10"/>
      <c r="X29" s="10"/>
      <c r="AI29" s="1" t="str">
        <f t="shared" si="0"/>
        <v/>
      </c>
      <c r="AT29" s="28"/>
      <c r="AU29" s="28"/>
      <c r="AV29" s="30"/>
      <c r="AW29" s="28"/>
    </row>
    <row r="30" spans="1:49" x14ac:dyDescent="0.7">
      <c r="A30" s="1" t="s">
        <v>17</v>
      </c>
      <c r="B30" s="8">
        <v>44000</v>
      </c>
      <c r="C30" s="9">
        <v>0.84027777777777779</v>
      </c>
      <c r="D30" s="1">
        <v>22340</v>
      </c>
      <c r="E30" s="1">
        <v>22340</v>
      </c>
      <c r="F30" s="1">
        <v>22320</v>
      </c>
      <c r="G30" s="1">
        <v>22340</v>
      </c>
      <c r="H30" s="1">
        <v>172</v>
      </c>
      <c r="T30" s="8"/>
      <c r="U30" s="10"/>
      <c r="X30" s="10"/>
      <c r="AI30" s="1" t="str">
        <f t="shared" si="0"/>
        <v/>
      </c>
      <c r="AT30" s="32"/>
      <c r="AU30" s="32"/>
      <c r="AV30" s="32"/>
      <c r="AW30" s="32"/>
    </row>
    <row r="31" spans="1:49" x14ac:dyDescent="0.7">
      <c r="A31" s="1" t="s">
        <v>17</v>
      </c>
      <c r="B31" s="8">
        <v>44000</v>
      </c>
      <c r="C31" s="9">
        <v>0.83680555555555547</v>
      </c>
      <c r="D31" s="1">
        <v>22360</v>
      </c>
      <c r="E31" s="1">
        <v>22360</v>
      </c>
      <c r="F31" s="1">
        <v>22330</v>
      </c>
      <c r="G31" s="1">
        <v>22340</v>
      </c>
      <c r="H31" s="1">
        <v>200</v>
      </c>
      <c r="T31" s="8"/>
      <c r="U31" s="10"/>
      <c r="X31" s="10"/>
      <c r="AI31" s="1" t="str">
        <f t="shared" si="0"/>
        <v/>
      </c>
      <c r="AT31" s="18"/>
      <c r="AU31" s="18"/>
      <c r="AV31" s="21"/>
      <c r="AW31" s="22"/>
    </row>
    <row r="32" spans="1:49" x14ac:dyDescent="0.7">
      <c r="A32" s="1" t="s">
        <v>17</v>
      </c>
      <c r="B32" s="8">
        <v>44000</v>
      </c>
      <c r="C32" s="9">
        <v>0.83333333333333337</v>
      </c>
      <c r="D32" s="1">
        <v>22380</v>
      </c>
      <c r="E32" s="1">
        <v>22390</v>
      </c>
      <c r="F32" s="1">
        <v>22370</v>
      </c>
      <c r="G32" s="1">
        <v>22370</v>
      </c>
      <c r="H32" s="1">
        <v>75</v>
      </c>
      <c r="T32" s="8"/>
      <c r="U32" s="10"/>
      <c r="X32" s="10"/>
      <c r="AI32" s="1" t="str">
        <f t="shared" si="0"/>
        <v/>
      </c>
      <c r="AT32" s="18"/>
      <c r="AU32" s="18"/>
      <c r="AV32" s="21"/>
      <c r="AW32" s="22"/>
    </row>
    <row r="33" spans="1:49" x14ac:dyDescent="0.7">
      <c r="A33" s="1" t="s">
        <v>17</v>
      </c>
      <c r="B33" s="8">
        <v>44000</v>
      </c>
      <c r="C33" s="9">
        <v>0.82986111111111116</v>
      </c>
      <c r="D33" s="1">
        <v>22380</v>
      </c>
      <c r="E33" s="1">
        <v>22380</v>
      </c>
      <c r="F33" s="1">
        <v>22380</v>
      </c>
      <c r="G33" s="1">
        <v>22380</v>
      </c>
      <c r="H33" s="1">
        <v>3</v>
      </c>
      <c r="T33" s="8"/>
      <c r="U33" s="10"/>
      <c r="X33" s="10"/>
      <c r="AI33" s="1" t="str">
        <f t="shared" si="0"/>
        <v/>
      </c>
      <c r="AT33" s="18"/>
      <c r="AU33" s="18"/>
      <c r="AV33" s="21"/>
      <c r="AW33" s="20"/>
    </row>
    <row r="34" spans="1:49" x14ac:dyDescent="0.7">
      <c r="A34" s="1" t="s">
        <v>17</v>
      </c>
      <c r="B34" s="8">
        <v>44000</v>
      </c>
      <c r="C34" s="9">
        <v>0.82638888888888884</v>
      </c>
      <c r="D34" s="1">
        <v>22400</v>
      </c>
      <c r="E34" s="1">
        <v>22400</v>
      </c>
      <c r="F34" s="1">
        <v>22360</v>
      </c>
      <c r="G34" s="1">
        <v>22370</v>
      </c>
      <c r="H34" s="1">
        <v>75</v>
      </c>
      <c r="T34" s="8"/>
      <c r="U34" s="10"/>
      <c r="X34" s="10"/>
      <c r="AI34" s="1" t="str">
        <f t="shared" si="0"/>
        <v/>
      </c>
      <c r="AT34" s="18"/>
      <c r="AU34" s="18"/>
      <c r="AV34" s="21"/>
      <c r="AW34" s="22"/>
    </row>
    <row r="35" spans="1:49" x14ac:dyDescent="0.7">
      <c r="A35" s="1" t="s">
        <v>17</v>
      </c>
      <c r="B35" s="8">
        <v>44000</v>
      </c>
      <c r="C35" s="9">
        <v>0.82291666666666663</v>
      </c>
      <c r="D35" s="1">
        <v>22380</v>
      </c>
      <c r="E35" s="1">
        <v>22400</v>
      </c>
      <c r="F35" s="1">
        <v>22380</v>
      </c>
      <c r="G35" s="1">
        <v>22400</v>
      </c>
      <c r="H35" s="1">
        <v>109</v>
      </c>
      <c r="T35" s="8"/>
      <c r="U35" s="10"/>
      <c r="X35" s="10"/>
      <c r="AI35" s="1" t="str">
        <f t="shared" si="0"/>
        <v/>
      </c>
      <c r="AT35" s="18"/>
      <c r="AU35" s="18"/>
      <c r="AV35" s="21"/>
      <c r="AW35" s="22"/>
    </row>
    <row r="36" spans="1:49" x14ac:dyDescent="0.7">
      <c r="A36" s="1" t="s">
        <v>17</v>
      </c>
      <c r="B36" s="8">
        <v>44000</v>
      </c>
      <c r="C36" s="9">
        <v>0.81944444444444453</v>
      </c>
      <c r="D36" s="1">
        <v>22380</v>
      </c>
      <c r="E36" s="1">
        <v>22380</v>
      </c>
      <c r="F36" s="1">
        <v>22370</v>
      </c>
      <c r="G36" s="1">
        <v>22370</v>
      </c>
      <c r="H36" s="1">
        <v>7</v>
      </c>
      <c r="T36" s="8"/>
      <c r="U36" s="10"/>
      <c r="X36" s="10"/>
      <c r="AI36" s="1" t="str">
        <f t="shared" si="0"/>
        <v/>
      </c>
      <c r="AT36" s="18"/>
      <c r="AU36" s="18"/>
      <c r="AV36" s="17"/>
      <c r="AW36" s="23"/>
    </row>
    <row r="37" spans="1:49" x14ac:dyDescent="0.7">
      <c r="A37" s="1" t="s">
        <v>17</v>
      </c>
      <c r="B37" s="8">
        <v>44000</v>
      </c>
      <c r="C37" s="9">
        <v>0.81597222222222221</v>
      </c>
      <c r="D37" s="1">
        <v>22370</v>
      </c>
      <c r="E37" s="1">
        <v>22380</v>
      </c>
      <c r="F37" s="1">
        <v>22370</v>
      </c>
      <c r="G37" s="1">
        <v>22380</v>
      </c>
      <c r="H37" s="1">
        <v>31</v>
      </c>
      <c r="T37" s="8"/>
      <c r="U37" s="10"/>
      <c r="X37" s="10"/>
      <c r="AI37" s="1" t="str">
        <f t="shared" si="0"/>
        <v/>
      </c>
      <c r="AT37" s="18"/>
      <c r="AU37" s="18"/>
      <c r="AV37" s="17"/>
      <c r="AW37" s="22"/>
    </row>
    <row r="38" spans="1:49" x14ac:dyDescent="0.7">
      <c r="A38" s="1" t="s">
        <v>17</v>
      </c>
      <c r="B38" s="8">
        <v>44000</v>
      </c>
      <c r="C38" s="9">
        <v>0.8125</v>
      </c>
      <c r="D38" s="1">
        <v>22390</v>
      </c>
      <c r="E38" s="1">
        <v>22390</v>
      </c>
      <c r="F38" s="1">
        <v>22380</v>
      </c>
      <c r="G38" s="1">
        <v>22380</v>
      </c>
      <c r="H38" s="1">
        <v>74</v>
      </c>
      <c r="T38" s="8"/>
      <c r="U38" s="10"/>
      <c r="X38" s="10"/>
      <c r="AI38" s="1" t="str">
        <f t="shared" si="0"/>
        <v/>
      </c>
      <c r="AT38" s="18"/>
      <c r="AU38" s="18"/>
      <c r="AV38" s="26"/>
      <c r="AW38" s="27"/>
    </row>
    <row r="39" spans="1:49" x14ac:dyDescent="0.7">
      <c r="A39" s="1" t="s">
        <v>17</v>
      </c>
      <c r="B39" s="8">
        <v>44000</v>
      </c>
      <c r="C39" s="9">
        <v>0.80902777777777779</v>
      </c>
      <c r="D39" s="1">
        <v>22370</v>
      </c>
      <c r="E39" s="1">
        <v>22390</v>
      </c>
      <c r="F39" s="1">
        <v>22370</v>
      </c>
      <c r="G39" s="1">
        <v>22390</v>
      </c>
      <c r="H39" s="1">
        <v>73</v>
      </c>
      <c r="T39" s="8"/>
      <c r="U39" s="10"/>
      <c r="X39" s="10"/>
      <c r="AI39" s="1" t="str">
        <f t="shared" si="0"/>
        <v/>
      </c>
      <c r="AT39" s="18"/>
      <c r="AU39" s="18"/>
      <c r="AV39" s="26"/>
      <c r="AW39" s="28"/>
    </row>
    <row r="40" spans="1:49" x14ac:dyDescent="0.7">
      <c r="A40" s="1" t="s">
        <v>17</v>
      </c>
      <c r="B40" s="8">
        <v>44000</v>
      </c>
      <c r="C40" s="9">
        <v>0.80555555555555547</v>
      </c>
      <c r="D40" s="1">
        <v>22380</v>
      </c>
      <c r="E40" s="1">
        <v>22380</v>
      </c>
      <c r="F40" s="1">
        <v>22370</v>
      </c>
      <c r="G40" s="1">
        <v>22370</v>
      </c>
      <c r="H40" s="1">
        <v>72</v>
      </c>
      <c r="T40" s="8"/>
      <c r="U40" s="10"/>
      <c r="X40" s="10"/>
      <c r="AI40" s="1" t="str">
        <f t="shared" si="0"/>
        <v/>
      </c>
      <c r="AT40" s="28"/>
      <c r="AU40" s="28"/>
      <c r="AV40" s="28"/>
      <c r="AW40" s="28"/>
    </row>
    <row r="41" spans="1:49" x14ac:dyDescent="0.7">
      <c r="A41" s="1" t="s">
        <v>17</v>
      </c>
      <c r="B41" s="8">
        <v>44000</v>
      </c>
      <c r="C41" s="9">
        <v>0.80208333333333337</v>
      </c>
      <c r="D41" s="1">
        <v>22370</v>
      </c>
      <c r="E41" s="1">
        <v>22380</v>
      </c>
      <c r="F41" s="1">
        <v>22360</v>
      </c>
      <c r="G41" s="1">
        <v>22370</v>
      </c>
      <c r="H41" s="1">
        <v>145</v>
      </c>
      <c r="T41" s="8"/>
      <c r="U41" s="10"/>
      <c r="X41" s="10"/>
      <c r="AI41" s="1" t="str">
        <f t="shared" si="0"/>
        <v/>
      </c>
      <c r="AT41" s="28"/>
      <c r="AU41" s="28"/>
      <c r="AV41" s="28"/>
      <c r="AW41" s="28"/>
    </row>
    <row r="42" spans="1:49" x14ac:dyDescent="0.7">
      <c r="A42" s="1" t="s">
        <v>17</v>
      </c>
      <c r="B42" s="8">
        <v>44000</v>
      </c>
      <c r="C42" s="9">
        <v>0.79861111111111116</v>
      </c>
      <c r="D42" s="1">
        <v>22370</v>
      </c>
      <c r="E42" s="1">
        <v>22370</v>
      </c>
      <c r="F42" s="1">
        <v>22340</v>
      </c>
      <c r="G42" s="1">
        <v>22360</v>
      </c>
      <c r="H42" s="1">
        <v>309</v>
      </c>
      <c r="T42" s="8"/>
      <c r="U42" s="10"/>
      <c r="X42" s="10"/>
      <c r="AI42" s="1" t="str">
        <f t="shared" si="0"/>
        <v/>
      </c>
      <c r="AT42" s="28"/>
      <c r="AU42" s="28"/>
      <c r="AV42" s="28"/>
      <c r="AW42" s="28"/>
    </row>
    <row r="43" spans="1:49" x14ac:dyDescent="0.7">
      <c r="A43" s="1" t="s">
        <v>17</v>
      </c>
      <c r="B43" s="8">
        <v>44000</v>
      </c>
      <c r="C43" s="9">
        <v>0.79513888888888884</v>
      </c>
      <c r="D43" s="1">
        <v>22380</v>
      </c>
      <c r="E43" s="1">
        <v>22380</v>
      </c>
      <c r="F43" s="1">
        <v>22370</v>
      </c>
      <c r="G43" s="1">
        <v>22370</v>
      </c>
      <c r="H43" s="1">
        <v>141</v>
      </c>
      <c r="T43" s="8"/>
      <c r="U43" s="10"/>
      <c r="X43" s="10"/>
      <c r="AI43" s="1" t="str">
        <f t="shared" si="0"/>
        <v/>
      </c>
      <c r="AT43" s="28"/>
      <c r="AU43" s="28"/>
      <c r="AV43" s="28"/>
      <c r="AW43" s="28"/>
    </row>
    <row r="44" spans="1:49" x14ac:dyDescent="0.7">
      <c r="A44" s="1" t="s">
        <v>17</v>
      </c>
      <c r="B44" s="8">
        <v>44000</v>
      </c>
      <c r="C44" s="9">
        <v>0.79166666666666663</v>
      </c>
      <c r="D44" s="1">
        <v>22410</v>
      </c>
      <c r="E44" s="1">
        <v>22410</v>
      </c>
      <c r="F44" s="1">
        <v>22370</v>
      </c>
      <c r="G44" s="1">
        <v>22380</v>
      </c>
      <c r="H44" s="1">
        <v>244</v>
      </c>
      <c r="T44" s="8"/>
      <c r="U44" s="10"/>
      <c r="X44" s="10"/>
      <c r="AI44" s="1" t="str">
        <f t="shared" si="0"/>
        <v/>
      </c>
      <c r="AT44" s="28"/>
      <c r="AU44" s="28"/>
      <c r="AV44" s="28"/>
      <c r="AW44" s="28"/>
    </row>
    <row r="45" spans="1:49" x14ac:dyDescent="0.7">
      <c r="A45" s="1" t="s">
        <v>17</v>
      </c>
      <c r="B45" s="8">
        <v>44000</v>
      </c>
      <c r="C45" s="9">
        <v>0.78819444444444453</v>
      </c>
      <c r="D45" s="1">
        <v>22380</v>
      </c>
      <c r="E45" s="1">
        <v>22420</v>
      </c>
      <c r="F45" s="1">
        <v>22380</v>
      </c>
      <c r="G45" s="1">
        <v>22420</v>
      </c>
      <c r="H45" s="1">
        <v>140</v>
      </c>
      <c r="T45" s="8"/>
      <c r="U45" s="10"/>
      <c r="X45" s="10"/>
      <c r="AI45" s="1" t="str">
        <f t="shared" si="0"/>
        <v/>
      </c>
      <c r="AT45" s="28"/>
      <c r="AU45" s="28"/>
      <c r="AV45" s="28"/>
      <c r="AW45" s="28"/>
    </row>
    <row r="46" spans="1:49" x14ac:dyDescent="0.7">
      <c r="A46" s="1" t="s">
        <v>17</v>
      </c>
      <c r="B46" s="8">
        <v>44000</v>
      </c>
      <c r="C46" s="9">
        <v>0.78472222222222221</v>
      </c>
      <c r="D46" s="1">
        <v>22390</v>
      </c>
      <c r="E46" s="1">
        <v>22400</v>
      </c>
      <c r="F46" s="1">
        <v>22370</v>
      </c>
      <c r="G46" s="1">
        <v>22380</v>
      </c>
      <c r="H46" s="1">
        <v>247</v>
      </c>
      <c r="T46" s="8"/>
      <c r="U46" s="10"/>
      <c r="X46" s="10"/>
      <c r="AI46" s="1" t="str">
        <f t="shared" si="0"/>
        <v/>
      </c>
      <c r="AT46" s="28"/>
      <c r="AU46" s="28"/>
      <c r="AV46" s="28"/>
      <c r="AW46" s="28"/>
    </row>
    <row r="47" spans="1:49" x14ac:dyDescent="0.7">
      <c r="A47" s="1" t="s">
        <v>17</v>
      </c>
      <c r="B47" s="8">
        <v>44000</v>
      </c>
      <c r="C47" s="9">
        <v>0.78125</v>
      </c>
      <c r="D47" s="1">
        <v>22380</v>
      </c>
      <c r="E47" s="1">
        <v>22400</v>
      </c>
      <c r="F47" s="1">
        <v>22370</v>
      </c>
      <c r="G47" s="1">
        <v>22400</v>
      </c>
      <c r="H47" s="1">
        <v>173</v>
      </c>
      <c r="T47" s="8"/>
      <c r="U47" s="10"/>
      <c r="X47" s="10"/>
      <c r="AI47" s="1" t="str">
        <f t="shared" si="0"/>
        <v/>
      </c>
      <c r="AT47" s="28"/>
      <c r="AU47" s="28"/>
      <c r="AV47" s="28"/>
      <c r="AW47" s="28"/>
    </row>
    <row r="48" spans="1:49" x14ac:dyDescent="0.7">
      <c r="A48" s="1" t="s">
        <v>17</v>
      </c>
      <c r="B48" s="8">
        <v>44000</v>
      </c>
      <c r="C48" s="9">
        <v>0.77777777777777779</v>
      </c>
      <c r="D48" s="1">
        <v>22370</v>
      </c>
      <c r="E48" s="1">
        <v>22390</v>
      </c>
      <c r="F48" s="1">
        <v>22370</v>
      </c>
      <c r="G48" s="1">
        <v>22370</v>
      </c>
      <c r="H48" s="1">
        <v>194</v>
      </c>
      <c r="T48" s="8"/>
      <c r="U48" s="10"/>
      <c r="X48" s="10"/>
      <c r="AI48" s="1" t="str">
        <f t="shared" si="0"/>
        <v/>
      </c>
      <c r="AT48" s="28"/>
      <c r="AU48" s="28"/>
      <c r="AV48" s="28"/>
      <c r="AW48" s="28"/>
    </row>
    <row r="49" spans="1:49" x14ac:dyDescent="0.7">
      <c r="A49" s="1" t="s">
        <v>17</v>
      </c>
      <c r="B49" s="8">
        <v>44000</v>
      </c>
      <c r="C49" s="9">
        <v>0.77430555555555547</v>
      </c>
      <c r="D49" s="1">
        <v>22410</v>
      </c>
      <c r="E49" s="1">
        <v>22410</v>
      </c>
      <c r="F49" s="1">
        <v>22360</v>
      </c>
      <c r="G49" s="1">
        <v>22370</v>
      </c>
      <c r="H49" s="1">
        <v>340</v>
      </c>
      <c r="T49" s="8"/>
      <c r="U49" s="10"/>
      <c r="X49" s="10"/>
      <c r="AI49" s="1" t="str">
        <f t="shared" si="0"/>
        <v/>
      </c>
      <c r="AT49" s="28"/>
      <c r="AU49" s="28"/>
      <c r="AV49" s="28"/>
      <c r="AW49" s="28"/>
    </row>
    <row r="50" spans="1:49" x14ac:dyDescent="0.7">
      <c r="A50" s="1" t="s">
        <v>17</v>
      </c>
      <c r="B50" s="8">
        <v>44000</v>
      </c>
      <c r="C50" s="9">
        <v>0.77083333333333337</v>
      </c>
      <c r="D50" s="1">
        <v>22430</v>
      </c>
      <c r="E50" s="1">
        <v>22470</v>
      </c>
      <c r="F50" s="1">
        <v>22410</v>
      </c>
      <c r="G50" s="1">
        <v>22410</v>
      </c>
      <c r="H50" s="1">
        <v>535</v>
      </c>
      <c r="T50" s="8"/>
      <c r="U50" s="10"/>
      <c r="X50" s="10"/>
      <c r="AI50" s="1" t="str">
        <f t="shared" si="0"/>
        <v/>
      </c>
      <c r="AT50" s="28"/>
      <c r="AU50" s="28"/>
      <c r="AV50" s="28"/>
      <c r="AW50" s="28"/>
    </row>
    <row r="51" spans="1:49" x14ac:dyDescent="0.7">
      <c r="A51" s="1" t="s">
        <v>17</v>
      </c>
      <c r="B51" s="8">
        <v>44000</v>
      </c>
      <c r="C51" s="9">
        <v>0.76736111111111116</v>
      </c>
      <c r="D51" s="1">
        <v>22430</v>
      </c>
      <c r="E51" s="1">
        <v>22430</v>
      </c>
      <c r="F51" s="1">
        <v>22430</v>
      </c>
      <c r="G51" s="1">
        <v>22430</v>
      </c>
      <c r="H51" s="1">
        <v>143</v>
      </c>
      <c r="T51" s="8"/>
      <c r="U51" s="10"/>
      <c r="X51" s="10"/>
      <c r="AI51" s="1" t="str">
        <f t="shared" si="0"/>
        <v/>
      </c>
      <c r="AT51" s="28"/>
      <c r="AU51" s="28"/>
      <c r="AV51" s="28"/>
      <c r="AW51" s="28"/>
    </row>
    <row r="52" spans="1:49" x14ac:dyDescent="0.7">
      <c r="A52" s="1" t="s">
        <v>17</v>
      </c>
      <c r="B52" s="8">
        <v>44000</v>
      </c>
      <c r="C52" s="9">
        <v>0.76388888888888884</v>
      </c>
      <c r="D52" s="1">
        <v>22440</v>
      </c>
      <c r="E52" s="1">
        <v>22440</v>
      </c>
      <c r="F52" s="1">
        <v>22430</v>
      </c>
      <c r="G52" s="1">
        <v>22430</v>
      </c>
      <c r="H52" s="1">
        <v>119</v>
      </c>
      <c r="T52" s="8"/>
      <c r="U52" s="10"/>
      <c r="X52" s="10"/>
      <c r="AI52" s="1" t="str">
        <f t="shared" si="0"/>
        <v/>
      </c>
      <c r="AT52" s="28"/>
      <c r="AU52" s="28"/>
      <c r="AV52" s="28"/>
      <c r="AW52" s="28"/>
    </row>
    <row r="53" spans="1:49" x14ac:dyDescent="0.7">
      <c r="A53" s="1" t="s">
        <v>17</v>
      </c>
      <c r="B53" s="8">
        <v>44000</v>
      </c>
      <c r="C53" s="9">
        <v>0.76041666666666663</v>
      </c>
      <c r="D53" s="1">
        <v>22430</v>
      </c>
      <c r="E53" s="1">
        <v>22440</v>
      </c>
      <c r="F53" s="1">
        <v>22420</v>
      </c>
      <c r="G53" s="1">
        <v>22440</v>
      </c>
      <c r="H53" s="1">
        <v>169</v>
      </c>
      <c r="T53" s="8"/>
      <c r="U53" s="10"/>
      <c r="X53" s="10"/>
      <c r="AI53" s="1" t="str">
        <f t="shared" si="0"/>
        <v/>
      </c>
      <c r="AT53" s="28"/>
      <c r="AU53" s="28"/>
      <c r="AV53" s="28"/>
      <c r="AW53" s="28"/>
    </row>
    <row r="54" spans="1:49" x14ac:dyDescent="0.7">
      <c r="A54" s="1" t="s">
        <v>17</v>
      </c>
      <c r="B54" s="8">
        <v>44000</v>
      </c>
      <c r="C54" s="9">
        <v>0.75694444444444453</v>
      </c>
      <c r="D54" s="1">
        <v>22430</v>
      </c>
      <c r="E54" s="1">
        <v>22440</v>
      </c>
      <c r="F54" s="1">
        <v>22400</v>
      </c>
      <c r="G54" s="1">
        <v>22430</v>
      </c>
      <c r="H54" s="1">
        <v>182</v>
      </c>
      <c r="T54" s="8"/>
      <c r="U54" s="10"/>
      <c r="X54" s="10"/>
      <c r="AI54" s="1" t="str">
        <f t="shared" si="0"/>
        <v/>
      </c>
      <c r="AT54" s="28"/>
      <c r="AU54" s="28"/>
      <c r="AV54" s="28"/>
      <c r="AW54" s="28"/>
    </row>
    <row r="55" spans="1:49" x14ac:dyDescent="0.7">
      <c r="A55" s="1" t="s">
        <v>17</v>
      </c>
      <c r="B55" s="8">
        <v>44000</v>
      </c>
      <c r="C55" s="9">
        <v>0.75347222222222221</v>
      </c>
      <c r="D55" s="1">
        <v>22420</v>
      </c>
      <c r="E55" s="1">
        <v>22430</v>
      </c>
      <c r="F55" s="1">
        <v>22420</v>
      </c>
      <c r="G55" s="1">
        <v>22420</v>
      </c>
      <c r="H55" s="1">
        <v>99</v>
      </c>
      <c r="T55" s="8"/>
      <c r="U55" s="10"/>
      <c r="X55" s="10"/>
      <c r="AI55" s="1" t="str">
        <f t="shared" si="0"/>
        <v/>
      </c>
      <c r="AT55" s="28"/>
      <c r="AU55" s="28"/>
      <c r="AV55" s="28"/>
      <c r="AW55" s="28"/>
    </row>
    <row r="56" spans="1:49" x14ac:dyDescent="0.7">
      <c r="A56" s="1" t="s">
        <v>17</v>
      </c>
      <c r="B56" s="8">
        <v>44000</v>
      </c>
      <c r="C56" s="9">
        <v>0.75</v>
      </c>
      <c r="D56" s="1">
        <v>22450</v>
      </c>
      <c r="E56" s="1">
        <v>22450</v>
      </c>
      <c r="F56" s="1">
        <v>22420</v>
      </c>
      <c r="G56" s="1">
        <v>22420</v>
      </c>
      <c r="H56" s="1">
        <v>234</v>
      </c>
      <c r="T56" s="8"/>
      <c r="U56" s="10"/>
      <c r="X56" s="10"/>
      <c r="AI56" s="1" t="str">
        <f t="shared" si="0"/>
        <v/>
      </c>
      <c r="AT56" s="28"/>
      <c r="AU56" s="28"/>
      <c r="AV56" s="28"/>
      <c r="AW56" s="28"/>
    </row>
    <row r="57" spans="1:49" x14ac:dyDescent="0.7">
      <c r="A57" s="1" t="s">
        <v>17</v>
      </c>
      <c r="B57" s="8">
        <v>44000</v>
      </c>
      <c r="C57" s="9">
        <v>0.74652777777777779</v>
      </c>
      <c r="D57" s="1">
        <v>22440</v>
      </c>
      <c r="E57" s="1">
        <v>22470</v>
      </c>
      <c r="F57" s="1">
        <v>22440</v>
      </c>
      <c r="G57" s="1">
        <v>22450</v>
      </c>
      <c r="H57" s="1">
        <v>240</v>
      </c>
      <c r="T57" s="8"/>
      <c r="U57" s="10"/>
      <c r="X57" s="10"/>
      <c r="AI57" s="1" t="str">
        <f t="shared" si="0"/>
        <v/>
      </c>
      <c r="AT57" s="28"/>
      <c r="AU57" s="28"/>
      <c r="AV57" s="28"/>
      <c r="AW57" s="28"/>
    </row>
    <row r="58" spans="1:49" x14ac:dyDescent="0.7">
      <c r="A58" s="1" t="s">
        <v>17</v>
      </c>
      <c r="B58" s="8">
        <v>44000</v>
      </c>
      <c r="C58" s="9">
        <v>0.74305555555555547</v>
      </c>
      <c r="D58" s="1">
        <v>22440</v>
      </c>
      <c r="E58" s="1">
        <v>22450</v>
      </c>
      <c r="F58" s="1">
        <v>22430</v>
      </c>
      <c r="G58" s="1">
        <v>22450</v>
      </c>
      <c r="H58" s="1">
        <v>226</v>
      </c>
      <c r="T58" s="8"/>
      <c r="U58" s="10"/>
      <c r="X58" s="10"/>
      <c r="AI58" s="1" t="str">
        <f t="shared" si="0"/>
        <v/>
      </c>
      <c r="AT58" s="28"/>
      <c r="AU58" s="28"/>
      <c r="AV58" s="28"/>
      <c r="AW58" s="28"/>
    </row>
    <row r="59" spans="1:49" x14ac:dyDescent="0.7">
      <c r="A59" s="1" t="s">
        <v>17</v>
      </c>
      <c r="B59" s="8">
        <v>44000</v>
      </c>
      <c r="C59" s="9">
        <v>0.73958333333333337</v>
      </c>
      <c r="D59" s="1">
        <v>22460</v>
      </c>
      <c r="E59" s="1">
        <v>22470</v>
      </c>
      <c r="F59" s="1">
        <v>22440</v>
      </c>
      <c r="G59" s="1">
        <v>22450</v>
      </c>
      <c r="H59" s="1">
        <v>188</v>
      </c>
      <c r="T59" s="8"/>
      <c r="U59" s="10"/>
      <c r="X59" s="10"/>
      <c r="AI59" s="1" t="str">
        <f t="shared" si="0"/>
        <v/>
      </c>
      <c r="AT59" s="28"/>
      <c r="AU59" s="28"/>
      <c r="AV59" s="28"/>
      <c r="AW59" s="28"/>
    </row>
    <row r="60" spans="1:49" x14ac:dyDescent="0.7">
      <c r="A60" s="1" t="s">
        <v>17</v>
      </c>
      <c r="B60" s="8">
        <v>44000</v>
      </c>
      <c r="C60" s="9">
        <v>0.73611111111111116</v>
      </c>
      <c r="D60" s="1">
        <v>22450</v>
      </c>
      <c r="E60" s="1">
        <v>22470</v>
      </c>
      <c r="F60" s="1">
        <v>22450</v>
      </c>
      <c r="G60" s="1">
        <v>22450</v>
      </c>
      <c r="H60" s="1">
        <v>414</v>
      </c>
      <c r="T60" s="8"/>
      <c r="U60" s="10"/>
      <c r="X60" s="10"/>
      <c r="AI60" s="1" t="str">
        <f t="shared" si="0"/>
        <v/>
      </c>
      <c r="AT60" s="28"/>
      <c r="AU60" s="28"/>
      <c r="AV60" s="28"/>
      <c r="AW60" s="28"/>
    </row>
    <row r="61" spans="1:49" x14ac:dyDescent="0.7">
      <c r="A61" s="1" t="s">
        <v>17</v>
      </c>
      <c r="B61" s="8">
        <v>44000</v>
      </c>
      <c r="C61" s="9">
        <v>0.73263888888888884</v>
      </c>
      <c r="D61" s="1">
        <v>22430</v>
      </c>
      <c r="E61" s="1">
        <v>22480</v>
      </c>
      <c r="F61" s="1">
        <v>22430</v>
      </c>
      <c r="G61" s="1">
        <v>22450</v>
      </c>
      <c r="H61" s="1">
        <v>669</v>
      </c>
      <c r="T61" s="8"/>
      <c r="U61" s="10"/>
      <c r="X61" s="10"/>
      <c r="AI61" s="1" t="str">
        <f t="shared" si="0"/>
        <v/>
      </c>
      <c r="AT61" s="28"/>
      <c r="AU61" s="28"/>
      <c r="AV61" s="28"/>
      <c r="AW61" s="28"/>
    </row>
    <row r="62" spans="1:49" x14ac:dyDescent="0.7">
      <c r="A62" s="1" t="s">
        <v>17</v>
      </c>
      <c r="B62" s="8">
        <v>44000</v>
      </c>
      <c r="C62" s="9">
        <v>0.72916666666666663</v>
      </c>
      <c r="D62" s="1">
        <v>22380</v>
      </c>
      <c r="E62" s="1">
        <v>22460</v>
      </c>
      <c r="F62" s="1">
        <v>22370</v>
      </c>
      <c r="G62" s="1">
        <v>22430</v>
      </c>
      <c r="H62" s="1">
        <v>721</v>
      </c>
      <c r="T62" s="8"/>
      <c r="U62" s="10"/>
      <c r="X62" s="10"/>
      <c r="AI62" s="1" t="str">
        <f t="shared" si="0"/>
        <v/>
      </c>
      <c r="AT62" s="28"/>
      <c r="AU62" s="28"/>
      <c r="AV62" s="28"/>
      <c r="AW62" s="28"/>
    </row>
    <row r="63" spans="1:49" x14ac:dyDescent="0.7">
      <c r="A63" s="1" t="s">
        <v>17</v>
      </c>
      <c r="B63" s="8">
        <v>44000</v>
      </c>
      <c r="C63" s="9">
        <v>0.72569444444444453</v>
      </c>
      <c r="D63" s="1">
        <v>22380</v>
      </c>
      <c r="E63" s="1">
        <v>22400</v>
      </c>
      <c r="F63" s="1">
        <v>22380</v>
      </c>
      <c r="G63" s="1">
        <v>22390</v>
      </c>
      <c r="H63" s="1">
        <v>206</v>
      </c>
      <c r="T63" s="8"/>
      <c r="U63" s="10"/>
      <c r="X63" s="10"/>
      <c r="AI63" s="1" t="str">
        <f t="shared" si="0"/>
        <v/>
      </c>
    </row>
    <row r="64" spans="1:49" x14ac:dyDescent="0.7">
      <c r="A64" s="1" t="s">
        <v>17</v>
      </c>
      <c r="B64" s="8">
        <v>44000</v>
      </c>
      <c r="C64" s="9">
        <v>0.72222222222222221</v>
      </c>
      <c r="D64" s="1">
        <v>22370</v>
      </c>
      <c r="E64" s="1">
        <v>22390</v>
      </c>
      <c r="F64" s="1">
        <v>22360</v>
      </c>
      <c r="G64" s="1">
        <v>22390</v>
      </c>
      <c r="H64" s="1">
        <v>382</v>
      </c>
      <c r="T64" s="8"/>
      <c r="U64" s="10"/>
      <c r="X64" s="10"/>
      <c r="AI64" s="1" t="str">
        <f t="shared" si="0"/>
        <v/>
      </c>
    </row>
    <row r="65" spans="1:35" x14ac:dyDescent="0.7">
      <c r="A65" s="1" t="s">
        <v>17</v>
      </c>
      <c r="B65" s="8">
        <v>44000</v>
      </c>
      <c r="C65" s="9">
        <v>0.71875</v>
      </c>
      <c r="D65" s="1">
        <v>22380</v>
      </c>
      <c r="E65" s="1">
        <v>22380</v>
      </c>
      <c r="F65" s="1">
        <v>22360</v>
      </c>
      <c r="G65" s="1">
        <v>22380</v>
      </c>
      <c r="H65" s="1">
        <v>227</v>
      </c>
      <c r="T65" s="8"/>
      <c r="U65" s="10"/>
      <c r="X65" s="10"/>
      <c r="AI65" s="1" t="str">
        <f t="shared" si="0"/>
        <v/>
      </c>
    </row>
    <row r="66" spans="1:35" x14ac:dyDescent="0.7">
      <c r="A66" s="1" t="s">
        <v>17</v>
      </c>
      <c r="B66" s="8">
        <v>44000</v>
      </c>
      <c r="C66" s="9">
        <v>0.71527777777777779</v>
      </c>
      <c r="D66" s="1">
        <v>22390</v>
      </c>
      <c r="E66" s="1">
        <v>22390</v>
      </c>
      <c r="F66" s="1">
        <v>22360</v>
      </c>
      <c r="G66" s="1">
        <v>22370</v>
      </c>
      <c r="H66" s="1">
        <v>654</v>
      </c>
      <c r="T66" s="8"/>
      <c r="U66" s="10"/>
      <c r="X66" s="10"/>
      <c r="AI66" s="1" t="str">
        <f t="shared" si="0"/>
        <v/>
      </c>
    </row>
    <row r="67" spans="1:35" x14ac:dyDescent="0.7">
      <c r="A67" s="1" t="s">
        <v>17</v>
      </c>
      <c r="B67" s="8">
        <v>44000</v>
      </c>
      <c r="C67" s="9">
        <v>0.71180555555555547</v>
      </c>
      <c r="D67" s="1">
        <v>22350</v>
      </c>
      <c r="E67" s="1">
        <v>22410</v>
      </c>
      <c r="F67" s="1">
        <v>22350</v>
      </c>
      <c r="G67" s="1">
        <v>22390</v>
      </c>
      <c r="H67" s="1">
        <v>861</v>
      </c>
      <c r="T67" s="8"/>
      <c r="U67" s="10"/>
      <c r="X67" s="10"/>
      <c r="AI67" s="1" t="str">
        <f t="shared" si="0"/>
        <v/>
      </c>
    </row>
    <row r="68" spans="1:35" x14ac:dyDescent="0.7">
      <c r="A68" s="1" t="s">
        <v>17</v>
      </c>
      <c r="B68" s="8">
        <v>44000</v>
      </c>
      <c r="C68" s="9">
        <v>0.70833333333333337</v>
      </c>
      <c r="D68" s="1">
        <v>22330</v>
      </c>
      <c r="E68" s="1">
        <v>22340</v>
      </c>
      <c r="F68" s="1">
        <v>22310</v>
      </c>
      <c r="G68" s="1">
        <v>22340</v>
      </c>
      <c r="H68" s="1">
        <v>238</v>
      </c>
      <c r="T68" s="8"/>
      <c r="U68" s="10"/>
      <c r="X68" s="10"/>
      <c r="AI68" s="1" t="str">
        <f t="shared" si="0"/>
        <v/>
      </c>
    </row>
    <row r="69" spans="1:35" x14ac:dyDescent="0.7">
      <c r="A69" s="1" t="s">
        <v>17</v>
      </c>
      <c r="B69" s="8">
        <v>44000</v>
      </c>
      <c r="C69" s="9">
        <v>0.70486111111111116</v>
      </c>
      <c r="D69" s="1">
        <v>22320</v>
      </c>
      <c r="E69" s="1">
        <v>22340</v>
      </c>
      <c r="F69" s="1">
        <v>22310</v>
      </c>
      <c r="G69" s="1">
        <v>22330</v>
      </c>
      <c r="H69" s="1">
        <v>295</v>
      </c>
      <c r="T69" s="8"/>
      <c r="U69" s="10"/>
      <c r="X69" s="10"/>
      <c r="AI69" s="1" t="str">
        <f t="shared" si="0"/>
        <v/>
      </c>
    </row>
    <row r="70" spans="1:35" x14ac:dyDescent="0.7">
      <c r="A70" s="1" t="s">
        <v>17</v>
      </c>
      <c r="B70" s="8">
        <v>44000</v>
      </c>
      <c r="C70" s="9">
        <v>0.70138888888888884</v>
      </c>
      <c r="D70" s="1">
        <v>22280</v>
      </c>
      <c r="E70" s="1">
        <v>22310</v>
      </c>
      <c r="F70" s="1">
        <v>22280</v>
      </c>
      <c r="G70" s="1">
        <v>22310</v>
      </c>
      <c r="H70" s="1">
        <v>188</v>
      </c>
      <c r="T70" s="8"/>
      <c r="U70" s="10"/>
      <c r="X70" s="10"/>
      <c r="AI70" s="1" t="str">
        <f t="shared" ref="AI70:AI133" si="2">IF(AI72="",IF(AG70&lt;Y70,"K",IF(AH70&gt;Y70,"U","")),IF(AG70="","",IF(AG70&lt;Y70,"K",IF(AH70&gt;Y70,"U",AI72))))</f>
        <v/>
      </c>
    </row>
    <row r="71" spans="1:35" x14ac:dyDescent="0.7">
      <c r="A71" s="1" t="s">
        <v>17</v>
      </c>
      <c r="B71" s="8">
        <v>44000</v>
      </c>
      <c r="C71" s="9">
        <v>0.69791666666666663</v>
      </c>
      <c r="D71" s="1">
        <v>22280</v>
      </c>
      <c r="E71" s="1">
        <v>22300</v>
      </c>
      <c r="F71" s="1">
        <v>22280</v>
      </c>
      <c r="G71" s="1">
        <v>22280</v>
      </c>
      <c r="H71" s="1">
        <v>155</v>
      </c>
      <c r="T71" s="8"/>
      <c r="U71" s="10"/>
      <c r="X71" s="10"/>
      <c r="AI71" s="1" t="str">
        <f t="shared" si="2"/>
        <v/>
      </c>
    </row>
    <row r="72" spans="1:35" x14ac:dyDescent="0.7">
      <c r="A72" s="1" t="s">
        <v>17</v>
      </c>
      <c r="B72" s="8">
        <v>44000</v>
      </c>
      <c r="C72" s="9">
        <v>0.69444444444444453</v>
      </c>
      <c r="D72" s="1">
        <v>22300</v>
      </c>
      <c r="E72" s="1">
        <v>22310</v>
      </c>
      <c r="F72" s="1">
        <v>22280</v>
      </c>
      <c r="G72" s="1">
        <v>22280</v>
      </c>
      <c r="H72" s="1">
        <v>238</v>
      </c>
      <c r="T72" s="8"/>
      <c r="U72" s="10"/>
      <c r="X72" s="10"/>
      <c r="AI72" s="1" t="str">
        <f t="shared" si="2"/>
        <v/>
      </c>
    </row>
    <row r="73" spans="1:35" x14ac:dyDescent="0.7">
      <c r="A73" s="1" t="s">
        <v>17</v>
      </c>
      <c r="B73" s="8">
        <v>44000</v>
      </c>
      <c r="C73" s="9">
        <v>0.69097222222222221</v>
      </c>
      <c r="D73" s="1">
        <v>22280</v>
      </c>
      <c r="E73" s="1">
        <v>22300</v>
      </c>
      <c r="F73" s="1">
        <v>22280</v>
      </c>
      <c r="G73" s="1">
        <v>22300</v>
      </c>
      <c r="H73" s="1">
        <v>250</v>
      </c>
      <c r="T73" s="8"/>
      <c r="U73" s="10"/>
      <c r="X73" s="10"/>
      <c r="AI73" s="1" t="str">
        <f t="shared" si="2"/>
        <v/>
      </c>
    </row>
    <row r="74" spans="1:35" x14ac:dyDescent="0.7">
      <c r="A74" s="1" t="s">
        <v>17</v>
      </c>
      <c r="B74" s="8">
        <v>44000</v>
      </c>
      <c r="C74" s="9">
        <v>0.6875</v>
      </c>
      <c r="D74" s="1">
        <v>22320</v>
      </c>
      <c r="E74" s="1">
        <v>22320</v>
      </c>
      <c r="F74" s="1">
        <v>22280</v>
      </c>
      <c r="G74" s="1">
        <v>22290</v>
      </c>
      <c r="H74" s="1">
        <v>714</v>
      </c>
      <c r="T74" s="8"/>
      <c r="U74" s="10"/>
      <c r="X74" s="10"/>
      <c r="AI74" s="1" t="str">
        <f t="shared" si="2"/>
        <v/>
      </c>
    </row>
    <row r="75" spans="1:35" x14ac:dyDescent="0.7">
      <c r="A75" s="1" t="s">
        <v>17</v>
      </c>
      <c r="B75" s="8">
        <v>44000</v>
      </c>
      <c r="C75" s="9">
        <v>0.63541666666666663</v>
      </c>
      <c r="D75" s="1">
        <v>22200</v>
      </c>
      <c r="E75" s="1">
        <v>22200</v>
      </c>
      <c r="F75" s="1">
        <v>22200</v>
      </c>
      <c r="G75" s="1">
        <v>22200</v>
      </c>
      <c r="H75" s="1">
        <v>1753</v>
      </c>
      <c r="T75" s="8"/>
      <c r="U75" s="10"/>
      <c r="X75" s="10"/>
      <c r="AI75" s="1" t="str">
        <f t="shared" si="2"/>
        <v/>
      </c>
    </row>
    <row r="76" spans="1:35" x14ac:dyDescent="0.7">
      <c r="A76" s="1" t="s">
        <v>17</v>
      </c>
      <c r="B76" s="8">
        <v>44000</v>
      </c>
      <c r="C76" s="9">
        <v>0.63194444444444442</v>
      </c>
      <c r="D76" s="1">
        <v>22210</v>
      </c>
      <c r="E76" s="1">
        <v>22210</v>
      </c>
      <c r="F76" s="1">
        <v>22200</v>
      </c>
      <c r="G76" s="1">
        <v>22200</v>
      </c>
      <c r="H76" s="1">
        <v>7</v>
      </c>
      <c r="T76" s="8"/>
      <c r="U76" s="10"/>
      <c r="X76" s="10"/>
      <c r="AI76" s="1" t="str">
        <f t="shared" si="2"/>
        <v/>
      </c>
    </row>
    <row r="77" spans="1:35" x14ac:dyDescent="0.7">
      <c r="A77" s="1" t="s">
        <v>17</v>
      </c>
      <c r="B77" s="8">
        <v>44000</v>
      </c>
      <c r="C77" s="9">
        <v>0.62847222222222221</v>
      </c>
      <c r="D77" s="1">
        <v>22240</v>
      </c>
      <c r="E77" s="1">
        <v>22260</v>
      </c>
      <c r="F77" s="1">
        <v>22190</v>
      </c>
      <c r="G77" s="1">
        <v>22200</v>
      </c>
      <c r="H77" s="1">
        <v>1634</v>
      </c>
      <c r="T77" s="8"/>
      <c r="U77" s="10"/>
      <c r="X77" s="10"/>
      <c r="AI77" s="1" t="str">
        <f t="shared" si="2"/>
        <v/>
      </c>
    </row>
    <row r="78" spans="1:35" x14ac:dyDescent="0.7">
      <c r="A78" s="1" t="s">
        <v>17</v>
      </c>
      <c r="B78" s="8">
        <v>44000</v>
      </c>
      <c r="C78" s="9">
        <v>0.625</v>
      </c>
      <c r="D78" s="1">
        <v>22300</v>
      </c>
      <c r="E78" s="1">
        <v>22320</v>
      </c>
      <c r="F78" s="1">
        <v>22230</v>
      </c>
      <c r="G78" s="1">
        <v>22240</v>
      </c>
      <c r="H78" s="1">
        <v>2441</v>
      </c>
      <c r="T78" s="8"/>
      <c r="U78" s="10"/>
      <c r="X78" s="10"/>
      <c r="AI78" s="1" t="str">
        <f t="shared" si="2"/>
        <v/>
      </c>
    </row>
    <row r="79" spans="1:35" x14ac:dyDescent="0.7">
      <c r="A79" s="1" t="s">
        <v>17</v>
      </c>
      <c r="B79" s="8">
        <v>44000</v>
      </c>
      <c r="C79" s="9">
        <v>0.62152777777777779</v>
      </c>
      <c r="D79" s="1">
        <v>22310</v>
      </c>
      <c r="E79" s="1">
        <v>22310</v>
      </c>
      <c r="F79" s="1">
        <v>22280</v>
      </c>
      <c r="G79" s="1">
        <v>22310</v>
      </c>
      <c r="H79" s="1">
        <v>899</v>
      </c>
      <c r="T79" s="8"/>
      <c r="U79" s="10"/>
      <c r="X79" s="10"/>
      <c r="AI79" s="1" t="str">
        <f t="shared" si="2"/>
        <v/>
      </c>
    </row>
    <row r="80" spans="1:35" x14ac:dyDescent="0.7">
      <c r="A80" s="1" t="s">
        <v>17</v>
      </c>
      <c r="B80" s="8">
        <v>44000</v>
      </c>
      <c r="C80" s="9">
        <v>0.61805555555555558</v>
      </c>
      <c r="D80" s="1">
        <v>22280</v>
      </c>
      <c r="E80" s="1">
        <v>22310</v>
      </c>
      <c r="F80" s="1">
        <v>22280</v>
      </c>
      <c r="G80" s="1">
        <v>22310</v>
      </c>
      <c r="H80" s="1">
        <v>588</v>
      </c>
      <c r="T80" s="8"/>
      <c r="U80" s="10"/>
      <c r="X80" s="10"/>
      <c r="AI80" s="1" t="str">
        <f t="shared" si="2"/>
        <v/>
      </c>
    </row>
    <row r="81" spans="1:35" x14ac:dyDescent="0.7">
      <c r="A81" s="1" t="s">
        <v>17</v>
      </c>
      <c r="B81" s="8">
        <v>44000</v>
      </c>
      <c r="C81" s="9">
        <v>0.61458333333333337</v>
      </c>
      <c r="D81" s="1">
        <v>22280</v>
      </c>
      <c r="E81" s="1">
        <v>22310</v>
      </c>
      <c r="F81" s="1">
        <v>22270</v>
      </c>
      <c r="G81" s="1">
        <v>22270</v>
      </c>
      <c r="H81" s="1">
        <v>517</v>
      </c>
      <c r="T81" s="8"/>
      <c r="U81" s="10"/>
      <c r="X81" s="10"/>
      <c r="AI81" s="1" t="str">
        <f t="shared" si="2"/>
        <v/>
      </c>
    </row>
    <row r="82" spans="1:35" x14ac:dyDescent="0.7">
      <c r="A82" s="1" t="s">
        <v>17</v>
      </c>
      <c r="B82" s="8">
        <v>44000</v>
      </c>
      <c r="C82" s="9">
        <v>0.61111111111111105</v>
      </c>
      <c r="D82" s="1">
        <v>22300</v>
      </c>
      <c r="E82" s="1">
        <v>22310</v>
      </c>
      <c r="F82" s="1">
        <v>22290</v>
      </c>
      <c r="G82" s="1">
        <v>22290</v>
      </c>
      <c r="H82" s="1">
        <v>460</v>
      </c>
      <c r="T82" s="8"/>
      <c r="U82" s="10"/>
      <c r="X82" s="10"/>
      <c r="AI82" s="1" t="str">
        <f t="shared" si="2"/>
        <v/>
      </c>
    </row>
    <row r="83" spans="1:35" x14ac:dyDescent="0.7">
      <c r="A83" s="1" t="s">
        <v>17</v>
      </c>
      <c r="B83" s="8">
        <v>44000</v>
      </c>
      <c r="C83" s="9">
        <v>0.60763888888888895</v>
      </c>
      <c r="D83" s="1">
        <v>22300</v>
      </c>
      <c r="E83" s="1">
        <v>22300</v>
      </c>
      <c r="F83" s="1">
        <v>22270</v>
      </c>
      <c r="G83" s="1">
        <v>22300</v>
      </c>
      <c r="H83" s="1">
        <v>699</v>
      </c>
      <c r="T83" s="8"/>
      <c r="U83" s="10"/>
      <c r="X83" s="10"/>
      <c r="AI83" s="1" t="str">
        <f t="shared" si="2"/>
        <v/>
      </c>
    </row>
    <row r="84" spans="1:35" x14ac:dyDescent="0.7">
      <c r="A84" s="1" t="s">
        <v>17</v>
      </c>
      <c r="B84" s="8">
        <v>44000</v>
      </c>
      <c r="C84" s="9">
        <v>0.60416666666666663</v>
      </c>
      <c r="D84" s="1">
        <v>22280</v>
      </c>
      <c r="E84" s="1">
        <v>22310</v>
      </c>
      <c r="F84" s="1">
        <v>22280</v>
      </c>
      <c r="G84" s="1">
        <v>22300</v>
      </c>
      <c r="H84" s="1">
        <v>348</v>
      </c>
      <c r="T84" s="8"/>
      <c r="U84" s="10"/>
      <c r="X84" s="10"/>
      <c r="AI84" s="1" t="str">
        <f t="shared" si="2"/>
        <v/>
      </c>
    </row>
    <row r="85" spans="1:35" x14ac:dyDescent="0.7">
      <c r="A85" s="1" t="s">
        <v>17</v>
      </c>
      <c r="B85" s="8">
        <v>44000</v>
      </c>
      <c r="C85" s="9">
        <v>0.60069444444444442</v>
      </c>
      <c r="D85" s="1">
        <v>22320</v>
      </c>
      <c r="E85" s="1">
        <v>22320</v>
      </c>
      <c r="F85" s="1">
        <v>22280</v>
      </c>
      <c r="G85" s="1">
        <v>22280</v>
      </c>
      <c r="H85" s="1">
        <v>472</v>
      </c>
      <c r="T85" s="8"/>
      <c r="U85" s="10"/>
      <c r="X85" s="10"/>
      <c r="AI85" s="1" t="str">
        <f t="shared" si="2"/>
        <v/>
      </c>
    </row>
    <row r="86" spans="1:35" x14ac:dyDescent="0.7">
      <c r="A86" s="1" t="s">
        <v>17</v>
      </c>
      <c r="B86" s="8">
        <v>44000</v>
      </c>
      <c r="C86" s="9">
        <v>0.59722222222222221</v>
      </c>
      <c r="D86" s="1">
        <v>22320</v>
      </c>
      <c r="E86" s="1">
        <v>22320</v>
      </c>
      <c r="F86" s="1">
        <v>22280</v>
      </c>
      <c r="G86" s="1">
        <v>22310</v>
      </c>
      <c r="H86" s="1">
        <v>463</v>
      </c>
      <c r="T86" s="8"/>
      <c r="U86" s="10"/>
      <c r="X86" s="10"/>
      <c r="AI86" s="1" t="str">
        <f t="shared" si="2"/>
        <v/>
      </c>
    </row>
    <row r="87" spans="1:35" x14ac:dyDescent="0.7">
      <c r="A87" s="1" t="s">
        <v>17</v>
      </c>
      <c r="B87" s="8">
        <v>44000</v>
      </c>
      <c r="C87" s="9">
        <v>0.59375</v>
      </c>
      <c r="D87" s="1">
        <v>22310</v>
      </c>
      <c r="E87" s="1">
        <v>22320</v>
      </c>
      <c r="F87" s="1">
        <v>22310</v>
      </c>
      <c r="G87" s="1">
        <v>22320</v>
      </c>
      <c r="H87" s="1">
        <v>345</v>
      </c>
      <c r="T87" s="8"/>
      <c r="U87" s="10"/>
      <c r="X87" s="10"/>
      <c r="AI87" s="1" t="str">
        <f t="shared" si="2"/>
        <v/>
      </c>
    </row>
    <row r="88" spans="1:35" x14ac:dyDescent="0.7">
      <c r="A88" s="1" t="s">
        <v>17</v>
      </c>
      <c r="B88" s="8">
        <v>44000</v>
      </c>
      <c r="C88" s="9">
        <v>0.59027777777777779</v>
      </c>
      <c r="D88" s="1">
        <v>22310</v>
      </c>
      <c r="E88" s="1">
        <v>22320</v>
      </c>
      <c r="F88" s="1">
        <v>22300</v>
      </c>
      <c r="G88" s="1">
        <v>22310</v>
      </c>
      <c r="H88" s="1">
        <v>351</v>
      </c>
      <c r="T88" s="8"/>
      <c r="U88" s="10"/>
      <c r="X88" s="10"/>
      <c r="AI88" s="1" t="str">
        <f t="shared" si="2"/>
        <v/>
      </c>
    </row>
    <row r="89" spans="1:35" x14ac:dyDescent="0.7">
      <c r="A89" s="1" t="s">
        <v>17</v>
      </c>
      <c r="B89" s="8">
        <v>44000</v>
      </c>
      <c r="C89" s="9">
        <v>0.58680555555555558</v>
      </c>
      <c r="D89" s="1">
        <v>22320</v>
      </c>
      <c r="E89" s="1">
        <v>22330</v>
      </c>
      <c r="F89" s="1">
        <v>22310</v>
      </c>
      <c r="G89" s="1">
        <v>22310</v>
      </c>
      <c r="H89" s="1">
        <v>249</v>
      </c>
      <c r="T89" s="8"/>
      <c r="U89" s="10"/>
      <c r="X89" s="10"/>
      <c r="AI89" s="1" t="str">
        <f t="shared" si="2"/>
        <v/>
      </c>
    </row>
    <row r="90" spans="1:35" x14ac:dyDescent="0.7">
      <c r="A90" s="1" t="s">
        <v>17</v>
      </c>
      <c r="B90" s="8">
        <v>44000</v>
      </c>
      <c r="C90" s="9">
        <v>0.58333333333333337</v>
      </c>
      <c r="D90" s="1">
        <v>22300</v>
      </c>
      <c r="E90" s="1">
        <v>22330</v>
      </c>
      <c r="F90" s="1">
        <v>22290</v>
      </c>
      <c r="G90" s="1">
        <v>22330</v>
      </c>
      <c r="H90" s="1">
        <v>531</v>
      </c>
      <c r="T90" s="8"/>
      <c r="U90" s="10"/>
      <c r="X90" s="10"/>
      <c r="AI90" s="1" t="str">
        <f t="shared" si="2"/>
        <v/>
      </c>
    </row>
    <row r="91" spans="1:35" x14ac:dyDescent="0.7">
      <c r="A91" s="1" t="s">
        <v>17</v>
      </c>
      <c r="B91" s="8">
        <v>44000</v>
      </c>
      <c r="C91" s="9">
        <v>0.57986111111111105</v>
      </c>
      <c r="D91" s="1">
        <v>22320</v>
      </c>
      <c r="E91" s="1">
        <v>22320</v>
      </c>
      <c r="F91" s="1">
        <v>22310</v>
      </c>
      <c r="G91" s="1">
        <v>22310</v>
      </c>
      <c r="H91" s="1">
        <v>114</v>
      </c>
      <c r="T91" s="8"/>
      <c r="U91" s="10"/>
      <c r="X91" s="10"/>
      <c r="AI91" s="1" t="str">
        <f t="shared" si="2"/>
        <v/>
      </c>
    </row>
    <row r="92" spans="1:35" x14ac:dyDescent="0.7">
      <c r="A92" s="1" t="s">
        <v>17</v>
      </c>
      <c r="B92" s="8">
        <v>44000</v>
      </c>
      <c r="C92" s="9">
        <v>0.57638888888888895</v>
      </c>
      <c r="D92" s="1">
        <v>22310</v>
      </c>
      <c r="E92" s="1">
        <v>22330</v>
      </c>
      <c r="F92" s="1">
        <v>22310</v>
      </c>
      <c r="G92" s="1">
        <v>22320</v>
      </c>
      <c r="H92" s="1">
        <v>475</v>
      </c>
      <c r="T92" s="8"/>
      <c r="U92" s="10"/>
      <c r="X92" s="10"/>
      <c r="AI92" s="1" t="str">
        <f t="shared" si="2"/>
        <v/>
      </c>
    </row>
    <row r="93" spans="1:35" x14ac:dyDescent="0.7">
      <c r="A93" s="1" t="s">
        <v>17</v>
      </c>
      <c r="B93" s="8">
        <v>44000</v>
      </c>
      <c r="C93" s="9">
        <v>0.57291666666666663</v>
      </c>
      <c r="D93" s="1">
        <v>22310</v>
      </c>
      <c r="E93" s="1">
        <v>22310</v>
      </c>
      <c r="F93" s="1">
        <v>22290</v>
      </c>
      <c r="G93" s="1">
        <v>22310</v>
      </c>
      <c r="H93" s="1">
        <v>320</v>
      </c>
      <c r="T93" s="8"/>
      <c r="U93" s="10"/>
      <c r="X93" s="10"/>
      <c r="AI93" s="1" t="str">
        <f t="shared" si="2"/>
        <v/>
      </c>
    </row>
    <row r="94" spans="1:35" x14ac:dyDescent="0.7">
      <c r="A94" s="1" t="s">
        <v>17</v>
      </c>
      <c r="B94" s="8">
        <v>44000</v>
      </c>
      <c r="C94" s="9">
        <v>0.56944444444444442</v>
      </c>
      <c r="D94" s="1">
        <v>22290</v>
      </c>
      <c r="E94" s="1">
        <v>22310</v>
      </c>
      <c r="F94" s="1">
        <v>22290</v>
      </c>
      <c r="G94" s="1">
        <v>22310</v>
      </c>
      <c r="H94" s="1">
        <v>389</v>
      </c>
      <c r="T94" s="8"/>
      <c r="U94" s="10"/>
      <c r="X94" s="10"/>
      <c r="AI94" s="1" t="str">
        <f t="shared" si="2"/>
        <v/>
      </c>
    </row>
    <row r="95" spans="1:35" x14ac:dyDescent="0.7">
      <c r="A95" s="1" t="s">
        <v>17</v>
      </c>
      <c r="B95" s="8">
        <v>44000</v>
      </c>
      <c r="C95" s="9">
        <v>0.56597222222222221</v>
      </c>
      <c r="D95" s="1">
        <v>22260</v>
      </c>
      <c r="E95" s="1">
        <v>22290</v>
      </c>
      <c r="F95" s="1">
        <v>22260</v>
      </c>
      <c r="G95" s="1">
        <v>22280</v>
      </c>
      <c r="H95" s="1">
        <v>372</v>
      </c>
      <c r="T95" s="8"/>
      <c r="U95" s="10"/>
      <c r="X95" s="10"/>
      <c r="AI95" s="1" t="str">
        <f t="shared" si="2"/>
        <v/>
      </c>
    </row>
    <row r="96" spans="1:35" x14ac:dyDescent="0.7">
      <c r="A96" s="1" t="s">
        <v>17</v>
      </c>
      <c r="B96" s="8">
        <v>44000</v>
      </c>
      <c r="C96" s="9">
        <v>0.5625</v>
      </c>
      <c r="D96" s="1">
        <v>22290</v>
      </c>
      <c r="E96" s="1">
        <v>22290</v>
      </c>
      <c r="F96" s="1">
        <v>22240</v>
      </c>
      <c r="G96" s="1">
        <v>22260</v>
      </c>
      <c r="H96" s="1">
        <v>940</v>
      </c>
      <c r="T96" s="8"/>
      <c r="U96" s="10"/>
      <c r="X96" s="10"/>
      <c r="AI96" s="1" t="str">
        <f t="shared" si="2"/>
        <v/>
      </c>
    </row>
    <row r="97" spans="1:35" x14ac:dyDescent="0.7">
      <c r="A97" s="1" t="s">
        <v>17</v>
      </c>
      <c r="B97" s="8">
        <v>44000</v>
      </c>
      <c r="C97" s="9">
        <v>0.55902777777777779</v>
      </c>
      <c r="D97" s="1">
        <v>22290</v>
      </c>
      <c r="E97" s="1">
        <v>22290</v>
      </c>
      <c r="F97" s="1">
        <v>22280</v>
      </c>
      <c r="G97" s="1">
        <v>22290</v>
      </c>
      <c r="H97" s="1">
        <v>346</v>
      </c>
      <c r="T97" s="8"/>
      <c r="U97" s="10"/>
      <c r="X97" s="10"/>
      <c r="AI97" s="1" t="str">
        <f t="shared" si="2"/>
        <v/>
      </c>
    </row>
    <row r="98" spans="1:35" x14ac:dyDescent="0.7">
      <c r="A98" s="1" t="s">
        <v>17</v>
      </c>
      <c r="B98" s="8">
        <v>44000</v>
      </c>
      <c r="C98" s="9">
        <v>0.55555555555555558</v>
      </c>
      <c r="D98" s="1">
        <v>22310</v>
      </c>
      <c r="E98" s="1">
        <v>22320</v>
      </c>
      <c r="F98" s="1">
        <v>22290</v>
      </c>
      <c r="G98" s="1">
        <v>22290</v>
      </c>
      <c r="H98" s="1">
        <v>325</v>
      </c>
      <c r="T98" s="8"/>
      <c r="U98" s="10"/>
      <c r="X98" s="10"/>
      <c r="AI98" s="1" t="str">
        <f t="shared" si="2"/>
        <v/>
      </c>
    </row>
    <row r="99" spans="1:35" x14ac:dyDescent="0.7">
      <c r="A99" s="1" t="s">
        <v>17</v>
      </c>
      <c r="B99" s="8">
        <v>44000</v>
      </c>
      <c r="C99" s="9">
        <v>0.55208333333333337</v>
      </c>
      <c r="D99" s="1">
        <v>22300</v>
      </c>
      <c r="E99" s="1">
        <v>22320</v>
      </c>
      <c r="F99" s="1">
        <v>22280</v>
      </c>
      <c r="G99" s="1">
        <v>22310</v>
      </c>
      <c r="H99" s="1">
        <v>268</v>
      </c>
      <c r="T99" s="8"/>
      <c r="U99" s="10"/>
      <c r="X99" s="10"/>
      <c r="AI99" s="1" t="str">
        <f t="shared" si="2"/>
        <v/>
      </c>
    </row>
    <row r="100" spans="1:35" x14ac:dyDescent="0.7">
      <c r="A100" s="1" t="s">
        <v>17</v>
      </c>
      <c r="B100" s="8">
        <v>44000</v>
      </c>
      <c r="C100" s="9">
        <v>0.54861111111111105</v>
      </c>
      <c r="D100" s="1">
        <v>22310</v>
      </c>
      <c r="E100" s="1">
        <v>22320</v>
      </c>
      <c r="F100" s="1">
        <v>22300</v>
      </c>
      <c r="G100" s="1">
        <v>22300</v>
      </c>
      <c r="H100" s="1">
        <v>378</v>
      </c>
      <c r="T100" s="8"/>
      <c r="U100" s="10"/>
      <c r="X100" s="10"/>
      <c r="AI100" s="1" t="str">
        <f t="shared" si="2"/>
        <v/>
      </c>
    </row>
    <row r="101" spans="1:35" x14ac:dyDescent="0.7">
      <c r="A101" s="1" t="s">
        <v>17</v>
      </c>
      <c r="B101" s="8">
        <v>44000</v>
      </c>
      <c r="C101" s="9">
        <v>0.54513888888888895</v>
      </c>
      <c r="D101" s="1">
        <v>22280</v>
      </c>
      <c r="E101" s="1">
        <v>22310</v>
      </c>
      <c r="F101" s="1">
        <v>22280</v>
      </c>
      <c r="G101" s="1">
        <v>22300</v>
      </c>
      <c r="H101" s="1">
        <v>278</v>
      </c>
      <c r="T101" s="8"/>
      <c r="U101" s="10"/>
      <c r="X101" s="10"/>
      <c r="AI101" s="1" t="str">
        <f t="shared" si="2"/>
        <v/>
      </c>
    </row>
    <row r="102" spans="1:35" x14ac:dyDescent="0.7">
      <c r="A102" s="1" t="s">
        <v>17</v>
      </c>
      <c r="B102" s="8">
        <v>44000</v>
      </c>
      <c r="C102" s="9">
        <v>0.54166666666666663</v>
      </c>
      <c r="D102" s="1">
        <v>22320</v>
      </c>
      <c r="E102" s="1">
        <v>22320</v>
      </c>
      <c r="F102" s="1">
        <v>22270</v>
      </c>
      <c r="G102" s="1">
        <v>22270</v>
      </c>
      <c r="H102" s="1">
        <v>754</v>
      </c>
      <c r="T102" s="8"/>
      <c r="U102" s="10"/>
      <c r="X102" s="10"/>
      <c r="AI102" s="1" t="str">
        <f t="shared" si="2"/>
        <v/>
      </c>
    </row>
    <row r="103" spans="1:35" x14ac:dyDescent="0.7">
      <c r="A103" s="1" t="s">
        <v>17</v>
      </c>
      <c r="B103" s="8">
        <v>44000</v>
      </c>
      <c r="C103" s="9">
        <v>0.53819444444444442</v>
      </c>
      <c r="D103" s="1">
        <v>22350</v>
      </c>
      <c r="E103" s="1">
        <v>22370</v>
      </c>
      <c r="F103" s="1">
        <v>22330</v>
      </c>
      <c r="G103" s="1">
        <v>22330</v>
      </c>
      <c r="H103" s="1">
        <v>550</v>
      </c>
      <c r="T103" s="8"/>
      <c r="U103" s="10"/>
      <c r="X103" s="10"/>
      <c r="AI103" s="1" t="str">
        <f t="shared" si="2"/>
        <v/>
      </c>
    </row>
    <row r="104" spans="1:35" x14ac:dyDescent="0.7">
      <c r="A104" s="1" t="s">
        <v>17</v>
      </c>
      <c r="B104" s="8">
        <v>44000</v>
      </c>
      <c r="C104" s="9">
        <v>0.53472222222222221</v>
      </c>
      <c r="D104" s="1">
        <v>22330</v>
      </c>
      <c r="E104" s="1">
        <v>22350</v>
      </c>
      <c r="F104" s="1">
        <v>22320</v>
      </c>
      <c r="G104" s="1">
        <v>22350</v>
      </c>
      <c r="H104" s="1">
        <v>294</v>
      </c>
      <c r="T104" s="8"/>
      <c r="U104" s="10"/>
      <c r="X104" s="10"/>
      <c r="AI104" s="1" t="str">
        <f t="shared" si="2"/>
        <v/>
      </c>
    </row>
    <row r="105" spans="1:35" x14ac:dyDescent="0.7">
      <c r="A105" s="1" t="s">
        <v>17</v>
      </c>
      <c r="B105" s="8">
        <v>44000</v>
      </c>
      <c r="C105" s="9">
        <v>0.53125</v>
      </c>
      <c r="D105" s="1">
        <v>22330</v>
      </c>
      <c r="E105" s="1">
        <v>22350</v>
      </c>
      <c r="F105" s="1">
        <v>22320</v>
      </c>
      <c r="G105" s="1">
        <v>22330</v>
      </c>
      <c r="H105" s="1">
        <v>701</v>
      </c>
      <c r="T105" s="8"/>
      <c r="U105" s="10"/>
      <c r="X105" s="10"/>
      <c r="AI105" s="1" t="str">
        <f t="shared" si="2"/>
        <v/>
      </c>
    </row>
    <row r="106" spans="1:35" x14ac:dyDescent="0.7">
      <c r="A106" s="1" t="s">
        <v>17</v>
      </c>
      <c r="B106" s="8">
        <v>44000</v>
      </c>
      <c r="C106" s="9">
        <v>0.52777777777777779</v>
      </c>
      <c r="D106" s="1">
        <v>22320</v>
      </c>
      <c r="E106" s="1">
        <v>22320</v>
      </c>
      <c r="F106" s="1">
        <v>22300</v>
      </c>
      <c r="G106" s="1">
        <v>22320</v>
      </c>
      <c r="H106" s="1">
        <v>654</v>
      </c>
      <c r="T106" s="8"/>
      <c r="U106" s="10"/>
      <c r="X106" s="10"/>
      <c r="AI106" s="1" t="str">
        <f t="shared" si="2"/>
        <v/>
      </c>
    </row>
    <row r="107" spans="1:35" x14ac:dyDescent="0.7">
      <c r="A107" s="1" t="s">
        <v>17</v>
      </c>
      <c r="B107" s="8">
        <v>44000</v>
      </c>
      <c r="C107" s="9">
        <v>0.52430555555555558</v>
      </c>
      <c r="D107" s="1">
        <v>22290</v>
      </c>
      <c r="E107" s="1">
        <v>22340</v>
      </c>
      <c r="F107" s="1">
        <v>22280</v>
      </c>
      <c r="G107" s="1">
        <v>22320</v>
      </c>
      <c r="H107" s="1">
        <v>984</v>
      </c>
      <c r="T107" s="8"/>
      <c r="U107" s="10"/>
      <c r="X107" s="10"/>
      <c r="AI107" s="1" t="str">
        <f t="shared" si="2"/>
        <v/>
      </c>
    </row>
    <row r="108" spans="1:35" x14ac:dyDescent="0.7">
      <c r="A108" s="1" t="s">
        <v>17</v>
      </c>
      <c r="B108" s="8">
        <v>44000</v>
      </c>
      <c r="C108" s="9">
        <v>0.52083333333333337</v>
      </c>
      <c r="D108" s="1">
        <v>22270</v>
      </c>
      <c r="E108" s="1">
        <v>22310</v>
      </c>
      <c r="F108" s="1">
        <v>22270</v>
      </c>
      <c r="G108" s="1">
        <v>22290</v>
      </c>
      <c r="H108" s="1">
        <v>971</v>
      </c>
      <c r="T108" s="8"/>
      <c r="U108" s="10"/>
      <c r="X108" s="10"/>
      <c r="AI108" s="1" t="str">
        <f t="shared" si="2"/>
        <v/>
      </c>
    </row>
    <row r="109" spans="1:35" x14ac:dyDescent="0.7">
      <c r="A109" s="1" t="s">
        <v>17</v>
      </c>
      <c r="B109" s="8">
        <v>44000</v>
      </c>
      <c r="C109" s="9">
        <v>0.51736111111111105</v>
      </c>
      <c r="D109" s="1">
        <v>22280</v>
      </c>
      <c r="E109" s="1">
        <v>22290</v>
      </c>
      <c r="F109" s="1">
        <v>22260</v>
      </c>
      <c r="G109" s="1">
        <v>22270</v>
      </c>
      <c r="H109" s="1">
        <v>658</v>
      </c>
      <c r="T109" s="8"/>
      <c r="U109" s="10"/>
      <c r="X109" s="10"/>
      <c r="AI109" s="1" t="str">
        <f t="shared" si="2"/>
        <v/>
      </c>
    </row>
    <row r="110" spans="1:35" x14ac:dyDescent="0.7">
      <c r="A110" s="1" t="s">
        <v>17</v>
      </c>
      <c r="B110" s="8">
        <v>44000</v>
      </c>
      <c r="C110" s="9">
        <v>0.51388888888888895</v>
      </c>
      <c r="D110" s="1">
        <v>22270</v>
      </c>
      <c r="E110" s="1">
        <v>22280</v>
      </c>
      <c r="F110" s="1">
        <v>22250</v>
      </c>
      <c r="G110" s="1">
        <v>22280</v>
      </c>
      <c r="H110" s="1">
        <v>332</v>
      </c>
      <c r="T110" s="8"/>
      <c r="U110" s="10"/>
      <c r="X110" s="10"/>
      <c r="AI110" s="1" t="str">
        <f t="shared" si="2"/>
        <v/>
      </c>
    </row>
    <row r="111" spans="1:35" x14ac:dyDescent="0.7">
      <c r="A111" s="1" t="s">
        <v>17</v>
      </c>
      <c r="B111" s="8">
        <v>44000</v>
      </c>
      <c r="C111" s="9">
        <v>0.51041666666666663</v>
      </c>
      <c r="D111" s="1">
        <v>22260</v>
      </c>
      <c r="E111" s="1">
        <v>22270</v>
      </c>
      <c r="F111" s="1">
        <v>22250</v>
      </c>
      <c r="G111" s="1">
        <v>22270</v>
      </c>
      <c r="H111" s="1">
        <v>518</v>
      </c>
      <c r="T111" s="8"/>
      <c r="U111" s="10"/>
      <c r="X111" s="10"/>
      <c r="AI111" s="1" t="str">
        <f t="shared" si="2"/>
        <v/>
      </c>
    </row>
    <row r="112" spans="1:35" x14ac:dyDescent="0.7">
      <c r="A112" s="1" t="s">
        <v>17</v>
      </c>
      <c r="B112" s="8">
        <v>44000</v>
      </c>
      <c r="C112" s="9">
        <v>0.50694444444444442</v>
      </c>
      <c r="D112" s="1">
        <v>22200</v>
      </c>
      <c r="E112" s="1">
        <v>22270</v>
      </c>
      <c r="F112" s="1">
        <v>22200</v>
      </c>
      <c r="G112" s="1">
        <v>22260</v>
      </c>
      <c r="H112" s="1">
        <v>838</v>
      </c>
      <c r="T112" s="8"/>
      <c r="U112" s="10"/>
      <c r="X112" s="10"/>
      <c r="AI112" s="1" t="str">
        <f t="shared" si="2"/>
        <v/>
      </c>
    </row>
    <row r="113" spans="1:35" x14ac:dyDescent="0.7">
      <c r="A113" s="1" t="s">
        <v>17</v>
      </c>
      <c r="B113" s="8">
        <v>44000</v>
      </c>
      <c r="C113" s="9">
        <v>0.50347222222222221</v>
      </c>
      <c r="D113" s="1">
        <v>22190</v>
      </c>
      <c r="E113" s="1">
        <v>22200</v>
      </c>
      <c r="F113" s="1">
        <v>22190</v>
      </c>
      <c r="G113" s="1">
        <v>22200</v>
      </c>
      <c r="H113" s="1">
        <v>151</v>
      </c>
      <c r="T113" s="8"/>
      <c r="U113" s="10"/>
      <c r="X113" s="10"/>
      <c r="AI113" s="1" t="str">
        <f t="shared" si="2"/>
        <v/>
      </c>
    </row>
    <row r="114" spans="1:35" x14ac:dyDescent="0.7">
      <c r="A114" s="1" t="s">
        <v>17</v>
      </c>
      <c r="B114" s="8">
        <v>44000</v>
      </c>
      <c r="C114" s="9">
        <v>0.5</v>
      </c>
      <c r="D114" s="1">
        <v>22170</v>
      </c>
      <c r="E114" s="1">
        <v>22180</v>
      </c>
      <c r="F114" s="1">
        <v>22160</v>
      </c>
      <c r="G114" s="1">
        <v>22180</v>
      </c>
      <c r="H114" s="1">
        <v>457</v>
      </c>
      <c r="T114" s="8"/>
      <c r="U114" s="10"/>
      <c r="X114" s="10"/>
      <c r="AI114" s="1" t="str">
        <f t="shared" si="2"/>
        <v/>
      </c>
    </row>
    <row r="115" spans="1:35" x14ac:dyDescent="0.7">
      <c r="A115" s="1" t="s">
        <v>17</v>
      </c>
      <c r="B115" s="8">
        <v>44000</v>
      </c>
      <c r="C115" s="9">
        <v>0.49652777777777773</v>
      </c>
      <c r="D115" s="1">
        <v>22120</v>
      </c>
      <c r="E115" s="1">
        <v>22170</v>
      </c>
      <c r="F115" s="1">
        <v>22120</v>
      </c>
      <c r="G115" s="1">
        <v>22160</v>
      </c>
      <c r="H115" s="1">
        <v>176</v>
      </c>
      <c r="T115" s="8"/>
      <c r="U115" s="10"/>
      <c r="X115" s="10"/>
      <c r="AI115" s="1" t="str">
        <f t="shared" si="2"/>
        <v/>
      </c>
    </row>
    <row r="116" spans="1:35" x14ac:dyDescent="0.7">
      <c r="A116" s="1" t="s">
        <v>17</v>
      </c>
      <c r="B116" s="8">
        <v>44000</v>
      </c>
      <c r="C116" s="9">
        <v>0.49305555555555558</v>
      </c>
      <c r="D116" s="1">
        <v>22120</v>
      </c>
      <c r="E116" s="1">
        <v>22130</v>
      </c>
      <c r="F116" s="1">
        <v>22110</v>
      </c>
      <c r="G116" s="1">
        <v>22120</v>
      </c>
      <c r="H116" s="1">
        <v>308</v>
      </c>
      <c r="T116" s="8"/>
      <c r="U116" s="10"/>
      <c r="X116" s="10"/>
      <c r="AI116" s="1" t="str">
        <f t="shared" si="2"/>
        <v/>
      </c>
    </row>
    <row r="117" spans="1:35" x14ac:dyDescent="0.7">
      <c r="A117" s="1" t="s">
        <v>17</v>
      </c>
      <c r="B117" s="8">
        <v>44000</v>
      </c>
      <c r="C117" s="9">
        <v>0.48958333333333331</v>
      </c>
      <c r="D117" s="1">
        <v>22160</v>
      </c>
      <c r="E117" s="1">
        <v>22160</v>
      </c>
      <c r="F117" s="1">
        <v>22120</v>
      </c>
      <c r="G117" s="1">
        <v>22130</v>
      </c>
      <c r="H117" s="1">
        <v>122</v>
      </c>
      <c r="T117" s="8"/>
      <c r="U117" s="10"/>
      <c r="X117" s="10"/>
      <c r="AI117" s="1" t="str">
        <f t="shared" si="2"/>
        <v/>
      </c>
    </row>
    <row r="118" spans="1:35" x14ac:dyDescent="0.7">
      <c r="A118" s="1" t="s">
        <v>17</v>
      </c>
      <c r="B118" s="8">
        <v>44000</v>
      </c>
      <c r="C118" s="9">
        <v>0.4861111111111111</v>
      </c>
      <c r="D118" s="1">
        <v>22120</v>
      </c>
      <c r="E118" s="1">
        <v>22160</v>
      </c>
      <c r="F118" s="1">
        <v>22120</v>
      </c>
      <c r="G118" s="1">
        <v>22150</v>
      </c>
      <c r="H118" s="1">
        <v>154</v>
      </c>
      <c r="T118" s="8"/>
      <c r="U118" s="10"/>
      <c r="X118" s="10"/>
      <c r="AI118" s="1" t="str">
        <f t="shared" si="2"/>
        <v/>
      </c>
    </row>
    <row r="119" spans="1:35" x14ac:dyDescent="0.7">
      <c r="A119" s="1" t="s">
        <v>17</v>
      </c>
      <c r="B119" s="8">
        <v>44000</v>
      </c>
      <c r="C119" s="9">
        <v>0.4826388888888889</v>
      </c>
      <c r="D119" s="1">
        <v>22130</v>
      </c>
      <c r="E119" s="1">
        <v>22140</v>
      </c>
      <c r="F119" s="1">
        <v>22110</v>
      </c>
      <c r="G119" s="1">
        <v>22120</v>
      </c>
      <c r="H119" s="1">
        <v>328</v>
      </c>
      <c r="T119" s="8"/>
      <c r="U119" s="10"/>
      <c r="X119" s="10"/>
      <c r="AI119" s="1" t="str">
        <f t="shared" si="2"/>
        <v/>
      </c>
    </row>
    <row r="120" spans="1:35" x14ac:dyDescent="0.7">
      <c r="A120" s="1" t="s">
        <v>17</v>
      </c>
      <c r="B120" s="8">
        <v>44000</v>
      </c>
      <c r="C120" s="9">
        <v>0.47916666666666669</v>
      </c>
      <c r="D120" s="1">
        <v>22150</v>
      </c>
      <c r="E120" s="1">
        <v>22160</v>
      </c>
      <c r="F120" s="1">
        <v>22130</v>
      </c>
      <c r="G120" s="1">
        <v>22140</v>
      </c>
      <c r="H120" s="1">
        <v>508</v>
      </c>
      <c r="T120" s="8"/>
      <c r="U120" s="10"/>
      <c r="X120" s="10"/>
      <c r="AI120" s="1" t="str">
        <f t="shared" si="2"/>
        <v/>
      </c>
    </row>
    <row r="121" spans="1:35" x14ac:dyDescent="0.7">
      <c r="A121" s="1" t="s">
        <v>17</v>
      </c>
      <c r="B121" s="8">
        <v>44000</v>
      </c>
      <c r="C121" s="9">
        <v>0.47569444444444442</v>
      </c>
      <c r="D121" s="1">
        <v>22160</v>
      </c>
      <c r="E121" s="1">
        <v>22160</v>
      </c>
      <c r="F121" s="1">
        <v>22140</v>
      </c>
      <c r="G121" s="1">
        <v>22150</v>
      </c>
      <c r="H121" s="1">
        <v>329</v>
      </c>
      <c r="T121" s="8"/>
      <c r="U121" s="10"/>
      <c r="X121" s="10"/>
      <c r="AI121" s="1" t="str">
        <f t="shared" si="2"/>
        <v/>
      </c>
    </row>
    <row r="122" spans="1:35" x14ac:dyDescent="0.7">
      <c r="A122" s="1" t="s">
        <v>17</v>
      </c>
      <c r="B122" s="8">
        <v>44000</v>
      </c>
      <c r="C122" s="9">
        <v>0.47222222222222227</v>
      </c>
      <c r="D122" s="1">
        <v>22170</v>
      </c>
      <c r="E122" s="1">
        <v>22180</v>
      </c>
      <c r="F122" s="1">
        <v>22150</v>
      </c>
      <c r="G122" s="1">
        <v>22160</v>
      </c>
      <c r="H122" s="1">
        <v>369</v>
      </c>
      <c r="T122" s="8"/>
      <c r="U122" s="10"/>
      <c r="X122" s="10"/>
      <c r="AI122" s="1" t="str">
        <f t="shared" si="2"/>
        <v/>
      </c>
    </row>
    <row r="123" spans="1:35" x14ac:dyDescent="0.7">
      <c r="A123" s="1" t="s">
        <v>17</v>
      </c>
      <c r="B123" s="8">
        <v>44000</v>
      </c>
      <c r="C123" s="9">
        <v>0.46875</v>
      </c>
      <c r="D123" s="1">
        <v>22160</v>
      </c>
      <c r="E123" s="1">
        <v>22180</v>
      </c>
      <c r="F123" s="1">
        <v>22150</v>
      </c>
      <c r="G123" s="1">
        <v>22170</v>
      </c>
      <c r="H123" s="1">
        <v>405</v>
      </c>
      <c r="T123" s="8"/>
      <c r="U123" s="10"/>
      <c r="X123" s="10"/>
      <c r="AI123" s="1" t="str">
        <f t="shared" si="2"/>
        <v/>
      </c>
    </row>
    <row r="124" spans="1:35" x14ac:dyDescent="0.7">
      <c r="A124" s="1" t="s">
        <v>17</v>
      </c>
      <c r="B124" s="8">
        <v>44000</v>
      </c>
      <c r="C124" s="9">
        <v>0.46527777777777773</v>
      </c>
      <c r="D124" s="1">
        <v>22170</v>
      </c>
      <c r="E124" s="1">
        <v>22170</v>
      </c>
      <c r="F124" s="1">
        <v>22150</v>
      </c>
      <c r="G124" s="1">
        <v>22170</v>
      </c>
      <c r="H124" s="1">
        <v>461</v>
      </c>
      <c r="T124" s="8"/>
      <c r="U124" s="10"/>
      <c r="X124" s="10"/>
      <c r="AI124" s="1" t="str">
        <f t="shared" si="2"/>
        <v/>
      </c>
    </row>
    <row r="125" spans="1:35" x14ac:dyDescent="0.7">
      <c r="A125" s="1" t="s">
        <v>17</v>
      </c>
      <c r="B125" s="8">
        <v>44000</v>
      </c>
      <c r="C125" s="9">
        <v>0.46180555555555558</v>
      </c>
      <c r="D125" s="1">
        <v>22130</v>
      </c>
      <c r="E125" s="1">
        <v>22180</v>
      </c>
      <c r="F125" s="1">
        <v>22130</v>
      </c>
      <c r="G125" s="1">
        <v>22170</v>
      </c>
      <c r="H125" s="1">
        <v>628</v>
      </c>
      <c r="T125" s="8"/>
      <c r="U125" s="10"/>
      <c r="X125" s="10"/>
      <c r="AI125" s="1" t="str">
        <f t="shared" si="2"/>
        <v/>
      </c>
    </row>
    <row r="126" spans="1:35" x14ac:dyDescent="0.7">
      <c r="A126" s="1" t="s">
        <v>17</v>
      </c>
      <c r="B126" s="8">
        <v>44000</v>
      </c>
      <c r="C126" s="9">
        <v>0.45833333333333331</v>
      </c>
      <c r="D126" s="1">
        <v>22160</v>
      </c>
      <c r="E126" s="1">
        <v>22180</v>
      </c>
      <c r="F126" s="1">
        <v>22120</v>
      </c>
      <c r="G126" s="1">
        <v>22130</v>
      </c>
      <c r="H126" s="1">
        <v>1303</v>
      </c>
      <c r="T126" s="8"/>
      <c r="U126" s="10"/>
      <c r="X126" s="10"/>
      <c r="AI126" s="1" t="str">
        <f t="shared" si="2"/>
        <v/>
      </c>
    </row>
    <row r="127" spans="1:35" x14ac:dyDescent="0.7">
      <c r="A127" s="1" t="s">
        <v>17</v>
      </c>
      <c r="B127" s="8">
        <v>44000</v>
      </c>
      <c r="C127" s="9">
        <v>0.4548611111111111</v>
      </c>
      <c r="D127" s="1">
        <v>22110</v>
      </c>
      <c r="E127" s="1">
        <v>22160</v>
      </c>
      <c r="F127" s="1">
        <v>22110</v>
      </c>
      <c r="G127" s="1">
        <v>22160</v>
      </c>
      <c r="H127" s="1">
        <v>703</v>
      </c>
      <c r="T127" s="8"/>
      <c r="U127" s="10"/>
      <c r="X127" s="10"/>
      <c r="AI127" s="1" t="str">
        <f t="shared" si="2"/>
        <v/>
      </c>
    </row>
    <row r="128" spans="1:35" x14ac:dyDescent="0.7">
      <c r="A128" s="1" t="s">
        <v>17</v>
      </c>
      <c r="B128" s="8">
        <v>44000</v>
      </c>
      <c r="C128" s="9">
        <v>0.4513888888888889</v>
      </c>
      <c r="D128" s="1">
        <v>22100</v>
      </c>
      <c r="E128" s="1">
        <v>22120</v>
      </c>
      <c r="F128" s="1">
        <v>22080</v>
      </c>
      <c r="G128" s="1">
        <v>22120</v>
      </c>
      <c r="H128" s="1">
        <v>630</v>
      </c>
      <c r="T128" s="8"/>
      <c r="U128" s="10"/>
      <c r="X128" s="10"/>
      <c r="AI128" s="1" t="str">
        <f t="shared" si="2"/>
        <v/>
      </c>
    </row>
    <row r="129" spans="1:35" x14ac:dyDescent="0.7">
      <c r="A129" s="1" t="s">
        <v>17</v>
      </c>
      <c r="B129" s="8">
        <v>44000</v>
      </c>
      <c r="C129" s="9">
        <v>0.44791666666666669</v>
      </c>
      <c r="D129" s="1">
        <v>22080</v>
      </c>
      <c r="E129" s="1">
        <v>22110</v>
      </c>
      <c r="F129" s="1">
        <v>22060</v>
      </c>
      <c r="G129" s="1">
        <v>22110</v>
      </c>
      <c r="H129" s="1">
        <v>924</v>
      </c>
      <c r="T129" s="8"/>
      <c r="U129" s="10"/>
      <c r="X129" s="10"/>
      <c r="AI129" s="1" t="str">
        <f t="shared" si="2"/>
        <v/>
      </c>
    </row>
    <row r="130" spans="1:35" x14ac:dyDescent="0.7">
      <c r="A130" s="1" t="s">
        <v>17</v>
      </c>
      <c r="B130" s="8">
        <v>44000</v>
      </c>
      <c r="C130" s="9">
        <v>0.44444444444444442</v>
      </c>
      <c r="D130" s="1">
        <v>22100</v>
      </c>
      <c r="E130" s="1">
        <v>22110</v>
      </c>
      <c r="F130" s="1">
        <v>22080</v>
      </c>
      <c r="G130" s="1">
        <v>22080</v>
      </c>
      <c r="H130" s="1">
        <v>1264</v>
      </c>
      <c r="T130" s="8"/>
      <c r="U130" s="10"/>
      <c r="X130" s="10"/>
      <c r="AI130" s="1" t="str">
        <f t="shared" si="2"/>
        <v/>
      </c>
    </row>
    <row r="131" spans="1:35" x14ac:dyDescent="0.7">
      <c r="A131" s="1" t="s">
        <v>17</v>
      </c>
      <c r="B131" s="8">
        <v>44000</v>
      </c>
      <c r="C131" s="9">
        <v>0.44097222222222227</v>
      </c>
      <c r="D131" s="1">
        <v>22080</v>
      </c>
      <c r="E131" s="1">
        <v>22110</v>
      </c>
      <c r="F131" s="1">
        <v>22050</v>
      </c>
      <c r="G131" s="1">
        <v>22100</v>
      </c>
      <c r="H131" s="1">
        <v>1685</v>
      </c>
      <c r="T131" s="8"/>
      <c r="U131" s="10"/>
      <c r="X131" s="10"/>
      <c r="AI131" s="1" t="str">
        <f t="shared" si="2"/>
        <v/>
      </c>
    </row>
    <row r="132" spans="1:35" x14ac:dyDescent="0.7">
      <c r="A132" s="1" t="s">
        <v>17</v>
      </c>
      <c r="B132" s="8">
        <v>44000</v>
      </c>
      <c r="C132" s="9">
        <v>0.4375</v>
      </c>
      <c r="D132" s="1">
        <v>22170</v>
      </c>
      <c r="E132" s="1">
        <v>22170</v>
      </c>
      <c r="F132" s="1">
        <v>22080</v>
      </c>
      <c r="G132" s="1">
        <v>22090</v>
      </c>
      <c r="H132" s="1">
        <v>1506</v>
      </c>
      <c r="T132" s="8"/>
      <c r="U132" s="10"/>
      <c r="X132" s="10"/>
      <c r="AI132" s="1" t="str">
        <f t="shared" si="2"/>
        <v/>
      </c>
    </row>
    <row r="133" spans="1:35" x14ac:dyDescent="0.7">
      <c r="A133" s="1" t="s">
        <v>17</v>
      </c>
      <c r="B133" s="8">
        <v>44000</v>
      </c>
      <c r="C133" s="9">
        <v>0.43402777777777773</v>
      </c>
      <c r="D133" s="1">
        <v>22190</v>
      </c>
      <c r="E133" s="1">
        <v>22190</v>
      </c>
      <c r="F133" s="1">
        <v>22160</v>
      </c>
      <c r="G133" s="1">
        <v>22180</v>
      </c>
      <c r="H133" s="1">
        <v>1032</v>
      </c>
      <c r="T133" s="8"/>
      <c r="U133" s="10"/>
      <c r="X133" s="10"/>
      <c r="AI133" s="1" t="str">
        <f t="shared" si="2"/>
        <v/>
      </c>
    </row>
    <row r="134" spans="1:35" x14ac:dyDescent="0.7">
      <c r="A134" s="1" t="s">
        <v>17</v>
      </c>
      <c r="B134" s="8">
        <v>44000</v>
      </c>
      <c r="C134" s="9">
        <v>0.43055555555555558</v>
      </c>
      <c r="D134" s="1">
        <v>22250</v>
      </c>
      <c r="E134" s="1">
        <v>22250</v>
      </c>
      <c r="F134" s="1">
        <v>22180</v>
      </c>
      <c r="G134" s="1">
        <v>22190</v>
      </c>
      <c r="H134" s="1">
        <v>1618</v>
      </c>
      <c r="T134" s="8"/>
      <c r="U134" s="10"/>
      <c r="X134" s="10"/>
      <c r="AI134" s="1" t="str">
        <f t="shared" ref="AI134:AI197" si="3">IF(AI136="",IF(AG134&lt;Y134,"K",IF(AH134&gt;Y134,"U","")),IF(AG134="","",IF(AG134&lt;Y134,"K",IF(AH134&gt;Y134,"U",AI136))))</f>
        <v/>
      </c>
    </row>
    <row r="135" spans="1:35" x14ac:dyDescent="0.7">
      <c r="A135" s="1" t="s">
        <v>17</v>
      </c>
      <c r="B135" s="8">
        <v>44000</v>
      </c>
      <c r="C135" s="9">
        <v>0.42708333333333331</v>
      </c>
      <c r="D135" s="1">
        <v>22280</v>
      </c>
      <c r="E135" s="1">
        <v>22300</v>
      </c>
      <c r="F135" s="1">
        <v>22250</v>
      </c>
      <c r="G135" s="1">
        <v>22250</v>
      </c>
      <c r="H135" s="1">
        <v>626</v>
      </c>
      <c r="T135" s="8"/>
      <c r="U135" s="10"/>
      <c r="X135" s="10"/>
      <c r="AI135" s="1" t="str">
        <f t="shared" si="3"/>
        <v/>
      </c>
    </row>
    <row r="136" spans="1:35" x14ac:dyDescent="0.7">
      <c r="A136" s="1" t="s">
        <v>17</v>
      </c>
      <c r="B136" s="8">
        <v>44000</v>
      </c>
      <c r="C136" s="9">
        <v>0.4236111111111111</v>
      </c>
      <c r="D136" s="1">
        <v>22270</v>
      </c>
      <c r="E136" s="1">
        <v>22280</v>
      </c>
      <c r="F136" s="1">
        <v>22260</v>
      </c>
      <c r="G136" s="1">
        <v>22280</v>
      </c>
      <c r="H136" s="1">
        <v>260</v>
      </c>
      <c r="T136" s="8"/>
      <c r="U136" s="10"/>
      <c r="X136" s="10"/>
      <c r="AI136" s="1" t="str">
        <f t="shared" si="3"/>
        <v/>
      </c>
    </row>
    <row r="137" spans="1:35" x14ac:dyDescent="0.7">
      <c r="A137" s="1" t="s">
        <v>17</v>
      </c>
      <c r="B137" s="8">
        <v>44000</v>
      </c>
      <c r="C137" s="9">
        <v>0.4201388888888889</v>
      </c>
      <c r="D137" s="1">
        <v>22300</v>
      </c>
      <c r="E137" s="1">
        <v>22300</v>
      </c>
      <c r="F137" s="1">
        <v>22270</v>
      </c>
      <c r="G137" s="1">
        <v>22280</v>
      </c>
      <c r="H137" s="1">
        <v>307</v>
      </c>
      <c r="T137" s="8"/>
      <c r="U137" s="10"/>
      <c r="X137" s="10"/>
      <c r="AI137" s="1" t="str">
        <f t="shared" si="3"/>
        <v/>
      </c>
    </row>
    <row r="138" spans="1:35" x14ac:dyDescent="0.7">
      <c r="A138" s="1" t="s">
        <v>17</v>
      </c>
      <c r="B138" s="8">
        <v>44000</v>
      </c>
      <c r="C138" s="9">
        <v>0.41666666666666669</v>
      </c>
      <c r="D138" s="1">
        <v>22250</v>
      </c>
      <c r="E138" s="1">
        <v>22290</v>
      </c>
      <c r="F138" s="1">
        <v>22250</v>
      </c>
      <c r="G138" s="1">
        <v>22290</v>
      </c>
      <c r="H138" s="1">
        <v>637</v>
      </c>
      <c r="T138" s="8"/>
      <c r="U138" s="10"/>
      <c r="X138" s="10"/>
      <c r="AI138" s="1" t="str">
        <f t="shared" si="3"/>
        <v/>
      </c>
    </row>
    <row r="139" spans="1:35" x14ac:dyDescent="0.7">
      <c r="A139" s="1" t="s">
        <v>17</v>
      </c>
      <c r="B139" s="8">
        <v>44000</v>
      </c>
      <c r="C139" s="9">
        <v>0.41319444444444442</v>
      </c>
      <c r="D139" s="1">
        <v>22270</v>
      </c>
      <c r="E139" s="1">
        <v>22270</v>
      </c>
      <c r="F139" s="1">
        <v>22250</v>
      </c>
      <c r="G139" s="1">
        <v>22260</v>
      </c>
      <c r="H139" s="1">
        <v>372</v>
      </c>
      <c r="T139" s="8"/>
      <c r="U139" s="10"/>
      <c r="X139" s="10"/>
      <c r="AI139" s="1" t="str">
        <f t="shared" si="3"/>
        <v/>
      </c>
    </row>
    <row r="140" spans="1:35" x14ac:dyDescent="0.7">
      <c r="A140" s="1" t="s">
        <v>17</v>
      </c>
      <c r="B140" s="8">
        <v>44000</v>
      </c>
      <c r="C140" s="9">
        <v>0.40972222222222227</v>
      </c>
      <c r="D140" s="1">
        <v>22260</v>
      </c>
      <c r="E140" s="1">
        <v>22290</v>
      </c>
      <c r="F140" s="1">
        <v>22260</v>
      </c>
      <c r="G140" s="1">
        <v>22270</v>
      </c>
      <c r="H140" s="1">
        <v>486</v>
      </c>
      <c r="T140" s="8"/>
      <c r="U140" s="10"/>
      <c r="X140" s="10"/>
      <c r="AI140" s="1" t="str">
        <f t="shared" si="3"/>
        <v/>
      </c>
    </row>
    <row r="141" spans="1:35" x14ac:dyDescent="0.7">
      <c r="A141" s="1" t="s">
        <v>17</v>
      </c>
      <c r="B141" s="8">
        <v>44000</v>
      </c>
      <c r="C141" s="9">
        <v>0.40625</v>
      </c>
      <c r="D141" s="1">
        <v>22260</v>
      </c>
      <c r="E141" s="1">
        <v>22270</v>
      </c>
      <c r="F141" s="1">
        <v>22240</v>
      </c>
      <c r="G141" s="1">
        <v>22260</v>
      </c>
      <c r="H141" s="1">
        <v>744</v>
      </c>
      <c r="T141" s="8"/>
      <c r="U141" s="10"/>
      <c r="X141" s="10"/>
      <c r="AI141" s="1" t="str">
        <f t="shared" si="3"/>
        <v/>
      </c>
    </row>
    <row r="142" spans="1:35" x14ac:dyDescent="0.7">
      <c r="A142" s="1" t="s">
        <v>17</v>
      </c>
      <c r="B142" s="8">
        <v>44000</v>
      </c>
      <c r="C142" s="9">
        <v>0.40277777777777773</v>
      </c>
      <c r="D142" s="1">
        <v>22280</v>
      </c>
      <c r="E142" s="1">
        <v>22290</v>
      </c>
      <c r="F142" s="1">
        <v>22270</v>
      </c>
      <c r="G142" s="1">
        <v>22270</v>
      </c>
      <c r="H142" s="1">
        <v>157</v>
      </c>
      <c r="T142" s="8"/>
      <c r="U142" s="10"/>
      <c r="X142" s="10"/>
      <c r="AI142" s="1" t="str">
        <f t="shared" si="3"/>
        <v/>
      </c>
    </row>
    <row r="143" spans="1:35" x14ac:dyDescent="0.7">
      <c r="A143" s="1" t="s">
        <v>17</v>
      </c>
      <c r="B143" s="8">
        <v>44000</v>
      </c>
      <c r="C143" s="9">
        <v>0.39930555555555558</v>
      </c>
      <c r="D143" s="1">
        <v>22280</v>
      </c>
      <c r="E143" s="1">
        <v>22290</v>
      </c>
      <c r="F143" s="1">
        <v>22260</v>
      </c>
      <c r="G143" s="1">
        <v>22280</v>
      </c>
      <c r="H143" s="1">
        <v>309</v>
      </c>
      <c r="T143" s="8"/>
      <c r="U143" s="10"/>
      <c r="X143" s="10"/>
      <c r="AI143" s="1" t="str">
        <f t="shared" si="3"/>
        <v/>
      </c>
    </row>
    <row r="144" spans="1:35" x14ac:dyDescent="0.7">
      <c r="A144" s="1" t="s">
        <v>17</v>
      </c>
      <c r="B144" s="8">
        <v>44000</v>
      </c>
      <c r="C144" s="9">
        <v>0.39583333333333331</v>
      </c>
      <c r="D144" s="1">
        <v>22290</v>
      </c>
      <c r="E144" s="1">
        <v>22290</v>
      </c>
      <c r="F144" s="1">
        <v>22250</v>
      </c>
      <c r="G144" s="1">
        <v>22280</v>
      </c>
      <c r="H144" s="1">
        <v>328</v>
      </c>
      <c r="T144" s="8"/>
      <c r="U144" s="10"/>
      <c r="X144" s="10"/>
      <c r="AI144" s="1" t="str">
        <f t="shared" si="3"/>
        <v/>
      </c>
    </row>
    <row r="145" spans="1:35" x14ac:dyDescent="0.7">
      <c r="A145" s="1" t="s">
        <v>17</v>
      </c>
      <c r="B145" s="8">
        <v>44000</v>
      </c>
      <c r="C145" s="9">
        <v>0.3923611111111111</v>
      </c>
      <c r="D145" s="1">
        <v>22260</v>
      </c>
      <c r="E145" s="1">
        <v>22310</v>
      </c>
      <c r="F145" s="1">
        <v>22260</v>
      </c>
      <c r="G145" s="1">
        <v>22280</v>
      </c>
      <c r="H145" s="1">
        <v>598</v>
      </c>
      <c r="T145" s="8"/>
      <c r="U145" s="10"/>
      <c r="X145" s="10"/>
      <c r="AI145" s="1" t="str">
        <f t="shared" si="3"/>
        <v/>
      </c>
    </row>
    <row r="146" spans="1:35" x14ac:dyDescent="0.7">
      <c r="A146" s="1" t="s">
        <v>17</v>
      </c>
      <c r="B146" s="8">
        <v>44000</v>
      </c>
      <c r="C146" s="9">
        <v>0.3888888888888889</v>
      </c>
      <c r="D146" s="1">
        <v>22240</v>
      </c>
      <c r="E146" s="1">
        <v>22270</v>
      </c>
      <c r="F146" s="1">
        <v>22240</v>
      </c>
      <c r="G146" s="1">
        <v>22260</v>
      </c>
      <c r="H146" s="1">
        <v>855</v>
      </c>
      <c r="T146" s="8"/>
      <c r="U146" s="10"/>
      <c r="X146" s="10"/>
      <c r="AI146" s="1" t="str">
        <f t="shared" si="3"/>
        <v/>
      </c>
    </row>
    <row r="147" spans="1:35" x14ac:dyDescent="0.7">
      <c r="A147" s="1" t="s">
        <v>17</v>
      </c>
      <c r="B147" s="8">
        <v>44000</v>
      </c>
      <c r="C147" s="9">
        <v>0.38541666666666669</v>
      </c>
      <c r="D147" s="1">
        <v>22270</v>
      </c>
      <c r="E147" s="1">
        <v>22270</v>
      </c>
      <c r="F147" s="1">
        <v>22230</v>
      </c>
      <c r="G147" s="1">
        <v>22240</v>
      </c>
      <c r="H147" s="1">
        <v>802</v>
      </c>
      <c r="T147" s="8"/>
      <c r="U147" s="10"/>
      <c r="X147" s="10"/>
      <c r="AI147" s="1" t="str">
        <f t="shared" si="3"/>
        <v/>
      </c>
    </row>
    <row r="148" spans="1:35" x14ac:dyDescent="0.7">
      <c r="A148" s="1" t="s">
        <v>17</v>
      </c>
      <c r="B148" s="8">
        <v>44000</v>
      </c>
      <c r="C148" s="9">
        <v>0.38194444444444442</v>
      </c>
      <c r="D148" s="1">
        <v>22300</v>
      </c>
      <c r="E148" s="1">
        <v>22300</v>
      </c>
      <c r="F148" s="1">
        <v>22240</v>
      </c>
      <c r="G148" s="1">
        <v>22260</v>
      </c>
      <c r="H148" s="1">
        <v>1296</v>
      </c>
      <c r="T148" s="8"/>
      <c r="U148" s="10"/>
      <c r="X148" s="10"/>
      <c r="AI148" s="1" t="str">
        <f t="shared" si="3"/>
        <v/>
      </c>
    </row>
    <row r="149" spans="1:35" x14ac:dyDescent="0.7">
      <c r="A149" s="1" t="s">
        <v>17</v>
      </c>
      <c r="B149" s="8">
        <v>44000</v>
      </c>
      <c r="C149" s="9">
        <v>0.37847222222222227</v>
      </c>
      <c r="D149" s="1">
        <v>22310</v>
      </c>
      <c r="E149" s="1">
        <v>22330</v>
      </c>
      <c r="F149" s="1">
        <v>22260</v>
      </c>
      <c r="G149" s="1">
        <v>22300</v>
      </c>
      <c r="H149" s="1">
        <v>1264</v>
      </c>
      <c r="T149" s="8"/>
      <c r="U149" s="10"/>
      <c r="X149" s="10"/>
      <c r="AI149" s="1" t="str">
        <f t="shared" si="3"/>
        <v/>
      </c>
    </row>
    <row r="150" spans="1:35" x14ac:dyDescent="0.7">
      <c r="A150" s="1" t="s">
        <v>17</v>
      </c>
      <c r="B150" s="8">
        <v>44000</v>
      </c>
      <c r="C150" s="9">
        <v>0.375</v>
      </c>
      <c r="D150" s="1">
        <v>22320</v>
      </c>
      <c r="E150" s="1">
        <v>22360</v>
      </c>
      <c r="F150" s="1">
        <v>22310</v>
      </c>
      <c r="G150" s="1">
        <v>22320</v>
      </c>
      <c r="H150" s="1">
        <v>1183</v>
      </c>
      <c r="T150" s="8"/>
      <c r="U150" s="10"/>
      <c r="X150" s="10"/>
      <c r="AI150" s="1" t="str">
        <f t="shared" si="3"/>
        <v/>
      </c>
    </row>
    <row r="151" spans="1:35" x14ac:dyDescent="0.7">
      <c r="A151" s="1" t="s">
        <v>17</v>
      </c>
      <c r="B151" s="8">
        <v>44000</v>
      </c>
      <c r="C151" s="9">
        <v>0.37152777777777773</v>
      </c>
      <c r="D151" s="1">
        <v>22330</v>
      </c>
      <c r="E151" s="1">
        <v>22350</v>
      </c>
      <c r="F151" s="1">
        <v>22320</v>
      </c>
      <c r="G151" s="1">
        <v>22320</v>
      </c>
      <c r="H151" s="1">
        <v>372</v>
      </c>
      <c r="T151" s="8"/>
      <c r="U151" s="10"/>
      <c r="X151" s="10"/>
      <c r="AI151" s="1" t="str">
        <f t="shared" si="3"/>
        <v/>
      </c>
    </row>
    <row r="152" spans="1:35" x14ac:dyDescent="0.7">
      <c r="A152" s="1" t="s">
        <v>17</v>
      </c>
      <c r="B152" s="8">
        <v>44000</v>
      </c>
      <c r="C152" s="9">
        <v>0.36805555555555558</v>
      </c>
      <c r="D152" s="1">
        <v>22310</v>
      </c>
      <c r="E152" s="1">
        <v>22340</v>
      </c>
      <c r="F152" s="1">
        <v>22300</v>
      </c>
      <c r="G152" s="1">
        <v>22330</v>
      </c>
      <c r="H152" s="1">
        <v>339</v>
      </c>
      <c r="T152" s="8"/>
      <c r="U152" s="10"/>
      <c r="X152" s="10"/>
      <c r="AI152" s="1" t="str">
        <f t="shared" si="3"/>
        <v/>
      </c>
    </row>
    <row r="153" spans="1:35" x14ac:dyDescent="0.7">
      <c r="A153" s="1" t="s">
        <v>17</v>
      </c>
      <c r="B153" s="8">
        <v>44000</v>
      </c>
      <c r="C153" s="9">
        <v>0.36458333333333331</v>
      </c>
      <c r="D153" s="1">
        <v>22320</v>
      </c>
      <c r="E153" s="1">
        <v>22330</v>
      </c>
      <c r="F153" s="1">
        <v>22300</v>
      </c>
      <c r="G153" s="1">
        <v>22310</v>
      </c>
      <c r="H153" s="1">
        <v>1362</v>
      </c>
      <c r="T153" s="8"/>
      <c r="U153" s="10"/>
      <c r="X153" s="10"/>
      <c r="AI153" s="1" t="str">
        <f t="shared" si="3"/>
        <v/>
      </c>
    </row>
    <row r="154" spans="1:35" x14ac:dyDescent="0.7">
      <c r="A154" s="1" t="s">
        <v>17</v>
      </c>
      <c r="B154" s="8">
        <v>44000</v>
      </c>
      <c r="C154" s="9">
        <v>0.22916666666666666</v>
      </c>
      <c r="D154" s="1">
        <v>22430</v>
      </c>
      <c r="E154" s="1">
        <v>22430</v>
      </c>
      <c r="F154" s="1">
        <v>22430</v>
      </c>
      <c r="G154" s="1">
        <v>22430</v>
      </c>
      <c r="H154" s="1">
        <v>40</v>
      </c>
      <c r="T154" s="8"/>
      <c r="U154" s="10"/>
      <c r="X154" s="10"/>
      <c r="AI154" s="1" t="str">
        <f t="shared" si="3"/>
        <v/>
      </c>
    </row>
    <row r="155" spans="1:35" x14ac:dyDescent="0.7">
      <c r="A155" s="1" t="s">
        <v>17</v>
      </c>
      <c r="B155" s="8">
        <v>44000</v>
      </c>
      <c r="C155" s="9">
        <v>0.22569444444444445</v>
      </c>
      <c r="D155" s="1">
        <v>22440</v>
      </c>
      <c r="E155" s="1">
        <v>22440</v>
      </c>
      <c r="F155" s="1">
        <v>22440</v>
      </c>
      <c r="G155" s="1">
        <v>22440</v>
      </c>
      <c r="H155" s="1">
        <v>0</v>
      </c>
      <c r="T155" s="8"/>
      <c r="U155" s="10"/>
      <c r="X155" s="10"/>
      <c r="AI155" s="1" t="str">
        <f t="shared" si="3"/>
        <v/>
      </c>
    </row>
    <row r="156" spans="1:35" x14ac:dyDescent="0.7">
      <c r="A156" s="1" t="s">
        <v>17</v>
      </c>
      <c r="B156" s="8">
        <v>44000</v>
      </c>
      <c r="C156" s="9">
        <v>0.22222222222222221</v>
      </c>
      <c r="D156" s="1">
        <v>22450</v>
      </c>
      <c r="E156" s="1">
        <v>22450</v>
      </c>
      <c r="F156" s="1">
        <v>22430</v>
      </c>
      <c r="G156" s="1">
        <v>22440</v>
      </c>
      <c r="H156" s="1">
        <v>51</v>
      </c>
      <c r="T156" s="8"/>
      <c r="U156" s="10"/>
      <c r="X156" s="10"/>
      <c r="AI156" s="1" t="str">
        <f t="shared" si="3"/>
        <v/>
      </c>
    </row>
    <row r="157" spans="1:35" x14ac:dyDescent="0.7">
      <c r="A157" s="1" t="s">
        <v>17</v>
      </c>
      <c r="B157" s="8">
        <v>44000</v>
      </c>
      <c r="C157" s="9">
        <v>0.21875</v>
      </c>
      <c r="D157" s="1">
        <v>22460</v>
      </c>
      <c r="E157" s="1">
        <v>22460</v>
      </c>
      <c r="F157" s="1">
        <v>22450</v>
      </c>
      <c r="G157" s="1">
        <v>22450</v>
      </c>
      <c r="H157" s="1">
        <v>12</v>
      </c>
      <c r="T157" s="8"/>
      <c r="U157" s="10"/>
      <c r="X157" s="10"/>
      <c r="AI157" s="1" t="str">
        <f t="shared" si="3"/>
        <v/>
      </c>
    </row>
    <row r="158" spans="1:35" x14ac:dyDescent="0.7">
      <c r="A158" s="1" t="s">
        <v>17</v>
      </c>
      <c r="B158" s="8">
        <v>44000</v>
      </c>
      <c r="C158" s="9">
        <v>0.21527777777777779</v>
      </c>
      <c r="D158" s="1">
        <v>22460</v>
      </c>
      <c r="E158" s="1">
        <v>22460</v>
      </c>
      <c r="F158" s="1">
        <v>22460</v>
      </c>
      <c r="G158" s="1">
        <v>22460</v>
      </c>
      <c r="H158" s="1">
        <v>49</v>
      </c>
      <c r="T158" s="8"/>
      <c r="U158" s="10"/>
      <c r="X158" s="10"/>
      <c r="AI158" s="1" t="str">
        <f t="shared" si="3"/>
        <v/>
      </c>
    </row>
    <row r="159" spans="1:35" x14ac:dyDescent="0.7">
      <c r="A159" s="1" t="s">
        <v>17</v>
      </c>
      <c r="B159" s="8">
        <v>44000</v>
      </c>
      <c r="C159" s="9">
        <v>0.21180555555555555</v>
      </c>
      <c r="D159" s="1">
        <v>22460</v>
      </c>
      <c r="E159" s="1">
        <v>22460</v>
      </c>
      <c r="F159" s="1">
        <v>22460</v>
      </c>
      <c r="G159" s="1">
        <v>22460</v>
      </c>
      <c r="H159" s="1">
        <v>43</v>
      </c>
      <c r="T159" s="8"/>
      <c r="U159" s="10"/>
      <c r="X159" s="10"/>
      <c r="AI159" s="1" t="str">
        <f t="shared" si="3"/>
        <v/>
      </c>
    </row>
    <row r="160" spans="1:35" x14ac:dyDescent="0.7">
      <c r="A160" s="1" t="s">
        <v>17</v>
      </c>
      <c r="B160" s="8">
        <v>44000</v>
      </c>
      <c r="C160" s="9">
        <v>0.20833333333333334</v>
      </c>
      <c r="D160" s="1">
        <v>22450</v>
      </c>
      <c r="E160" s="1">
        <v>22460</v>
      </c>
      <c r="F160" s="1">
        <v>22450</v>
      </c>
      <c r="G160" s="1">
        <v>22450</v>
      </c>
      <c r="H160" s="1">
        <v>109</v>
      </c>
      <c r="T160" s="8"/>
      <c r="U160" s="10"/>
      <c r="X160" s="10"/>
      <c r="AI160" s="1" t="str">
        <f t="shared" si="3"/>
        <v/>
      </c>
    </row>
    <row r="161" spans="1:35" x14ac:dyDescent="0.7">
      <c r="A161" s="1" t="s">
        <v>17</v>
      </c>
      <c r="B161" s="8">
        <v>44000</v>
      </c>
      <c r="C161" s="9">
        <v>0.20486111111111113</v>
      </c>
      <c r="D161" s="1">
        <v>22460</v>
      </c>
      <c r="E161" s="1">
        <v>22460</v>
      </c>
      <c r="F161" s="1">
        <v>22450</v>
      </c>
      <c r="G161" s="1">
        <v>22450</v>
      </c>
      <c r="H161" s="1">
        <v>34</v>
      </c>
      <c r="T161" s="8"/>
      <c r="U161" s="10"/>
      <c r="X161" s="10"/>
      <c r="AI161" s="1" t="str">
        <f t="shared" si="3"/>
        <v/>
      </c>
    </row>
    <row r="162" spans="1:35" x14ac:dyDescent="0.7">
      <c r="A162" s="1" t="s">
        <v>17</v>
      </c>
      <c r="B162" s="8">
        <v>44000</v>
      </c>
      <c r="C162" s="9">
        <v>0.20138888888888887</v>
      </c>
      <c r="D162" s="1">
        <v>22440</v>
      </c>
      <c r="E162" s="1">
        <v>22470</v>
      </c>
      <c r="F162" s="1">
        <v>22440</v>
      </c>
      <c r="G162" s="1">
        <v>22460</v>
      </c>
      <c r="H162" s="1">
        <v>144</v>
      </c>
      <c r="T162" s="8"/>
      <c r="U162" s="10"/>
      <c r="X162" s="10"/>
      <c r="AI162" s="1" t="str">
        <f t="shared" si="3"/>
        <v/>
      </c>
    </row>
    <row r="163" spans="1:35" x14ac:dyDescent="0.7">
      <c r="A163" s="1" t="s">
        <v>17</v>
      </c>
      <c r="B163" s="8">
        <v>44000</v>
      </c>
      <c r="C163" s="9">
        <v>0.19791666666666666</v>
      </c>
      <c r="D163" s="1">
        <v>22460</v>
      </c>
      <c r="E163" s="1">
        <v>22470</v>
      </c>
      <c r="F163" s="1">
        <v>22450</v>
      </c>
      <c r="G163" s="1">
        <v>22450</v>
      </c>
      <c r="H163" s="1">
        <v>76</v>
      </c>
      <c r="T163" s="8"/>
      <c r="U163" s="10"/>
      <c r="X163" s="10"/>
      <c r="AI163" s="1" t="str">
        <f t="shared" si="3"/>
        <v/>
      </c>
    </row>
    <row r="164" spans="1:35" x14ac:dyDescent="0.7">
      <c r="A164" s="1" t="s">
        <v>17</v>
      </c>
      <c r="B164" s="8">
        <v>44000</v>
      </c>
      <c r="C164" s="9">
        <v>0.19444444444444445</v>
      </c>
      <c r="D164" s="1">
        <v>22490</v>
      </c>
      <c r="E164" s="1">
        <v>22490</v>
      </c>
      <c r="F164" s="1">
        <v>22450</v>
      </c>
      <c r="G164" s="1">
        <v>22450</v>
      </c>
      <c r="H164" s="1">
        <v>119</v>
      </c>
      <c r="T164" s="8"/>
      <c r="U164" s="10"/>
      <c r="X164" s="10"/>
      <c r="AI164" s="1" t="str">
        <f t="shared" si="3"/>
        <v/>
      </c>
    </row>
    <row r="165" spans="1:35" x14ac:dyDescent="0.7">
      <c r="A165" s="1" t="s">
        <v>17</v>
      </c>
      <c r="B165" s="8">
        <v>44000</v>
      </c>
      <c r="C165" s="9">
        <v>0.19097222222222221</v>
      </c>
      <c r="D165" s="1">
        <v>22490</v>
      </c>
      <c r="E165" s="1">
        <v>22500</v>
      </c>
      <c r="F165" s="1">
        <v>22480</v>
      </c>
      <c r="G165" s="1">
        <v>22500</v>
      </c>
      <c r="H165" s="1">
        <v>95</v>
      </c>
      <c r="T165" s="8"/>
      <c r="U165" s="10"/>
      <c r="X165" s="10"/>
      <c r="AI165" s="1" t="str">
        <f t="shared" si="3"/>
        <v/>
      </c>
    </row>
    <row r="166" spans="1:35" x14ac:dyDescent="0.7">
      <c r="A166" s="1" t="s">
        <v>17</v>
      </c>
      <c r="B166" s="8">
        <v>44000</v>
      </c>
      <c r="C166" s="9">
        <v>0.1875</v>
      </c>
      <c r="D166" s="1">
        <v>22500</v>
      </c>
      <c r="E166" s="1">
        <v>22500</v>
      </c>
      <c r="F166" s="1">
        <v>22480</v>
      </c>
      <c r="G166" s="1">
        <v>22500</v>
      </c>
      <c r="H166" s="1">
        <v>225</v>
      </c>
      <c r="T166" s="8"/>
      <c r="U166" s="10"/>
      <c r="X166" s="10"/>
      <c r="AI166" s="1" t="str">
        <f t="shared" si="3"/>
        <v/>
      </c>
    </row>
    <row r="167" spans="1:35" x14ac:dyDescent="0.7">
      <c r="A167" s="1" t="s">
        <v>17</v>
      </c>
      <c r="B167" s="8">
        <v>44000</v>
      </c>
      <c r="C167" s="9">
        <v>0.18402777777777779</v>
      </c>
      <c r="D167" s="1">
        <v>22520</v>
      </c>
      <c r="E167" s="1">
        <v>22520</v>
      </c>
      <c r="F167" s="1">
        <v>22490</v>
      </c>
      <c r="G167" s="1">
        <v>22510</v>
      </c>
      <c r="H167" s="1">
        <v>169</v>
      </c>
      <c r="T167" s="8"/>
      <c r="U167" s="10"/>
      <c r="X167" s="10"/>
      <c r="AI167" s="1" t="str">
        <f t="shared" si="3"/>
        <v/>
      </c>
    </row>
    <row r="168" spans="1:35" x14ac:dyDescent="0.7">
      <c r="A168" s="1" t="s">
        <v>17</v>
      </c>
      <c r="B168" s="8">
        <v>44000</v>
      </c>
      <c r="C168" s="9">
        <v>0.18055555555555555</v>
      </c>
      <c r="D168" s="1">
        <v>22530</v>
      </c>
      <c r="E168" s="1">
        <v>22540</v>
      </c>
      <c r="F168" s="1">
        <v>22510</v>
      </c>
      <c r="G168" s="1">
        <v>22510</v>
      </c>
      <c r="H168" s="1">
        <v>88</v>
      </c>
      <c r="T168" s="8"/>
      <c r="U168" s="10"/>
      <c r="X168" s="10"/>
      <c r="AI168" s="1" t="str">
        <f t="shared" si="3"/>
        <v/>
      </c>
    </row>
    <row r="169" spans="1:35" x14ac:dyDescent="0.7">
      <c r="A169" s="1" t="s">
        <v>17</v>
      </c>
      <c r="B169" s="8">
        <v>44000</v>
      </c>
      <c r="C169" s="9">
        <v>0.17708333333333334</v>
      </c>
      <c r="D169" s="1">
        <v>22540</v>
      </c>
      <c r="E169" s="1">
        <v>22550</v>
      </c>
      <c r="F169" s="1">
        <v>22530</v>
      </c>
      <c r="G169" s="1">
        <v>22540</v>
      </c>
      <c r="H169" s="1">
        <v>48</v>
      </c>
      <c r="T169" s="8"/>
      <c r="U169" s="10"/>
      <c r="X169" s="10"/>
      <c r="AI169" s="1" t="str">
        <f t="shared" si="3"/>
        <v/>
      </c>
    </row>
    <row r="170" spans="1:35" x14ac:dyDescent="0.7">
      <c r="A170" s="1" t="s">
        <v>17</v>
      </c>
      <c r="B170" s="8">
        <v>44000</v>
      </c>
      <c r="C170" s="9">
        <v>0.17361111111111113</v>
      </c>
      <c r="D170" s="1">
        <v>22530</v>
      </c>
      <c r="E170" s="1">
        <v>22540</v>
      </c>
      <c r="F170" s="1">
        <v>22530</v>
      </c>
      <c r="G170" s="1">
        <v>22540</v>
      </c>
      <c r="H170" s="1">
        <v>42</v>
      </c>
      <c r="T170" s="8"/>
      <c r="U170" s="10"/>
      <c r="X170" s="10"/>
      <c r="AI170" s="1" t="str">
        <f t="shared" si="3"/>
        <v/>
      </c>
    </row>
    <row r="171" spans="1:35" x14ac:dyDescent="0.7">
      <c r="A171" s="1" t="s">
        <v>17</v>
      </c>
      <c r="B171" s="8">
        <v>44000</v>
      </c>
      <c r="C171" s="9">
        <v>0.17013888888888887</v>
      </c>
      <c r="D171" s="1">
        <v>22540</v>
      </c>
      <c r="E171" s="1">
        <v>22540</v>
      </c>
      <c r="F171" s="1">
        <v>22530</v>
      </c>
      <c r="G171" s="1">
        <v>22540</v>
      </c>
      <c r="H171" s="1">
        <v>57</v>
      </c>
      <c r="T171" s="8"/>
      <c r="U171" s="10"/>
      <c r="X171" s="10"/>
      <c r="AI171" s="1" t="str">
        <f t="shared" si="3"/>
        <v/>
      </c>
    </row>
    <row r="172" spans="1:35" x14ac:dyDescent="0.7">
      <c r="A172" s="1" t="s">
        <v>17</v>
      </c>
      <c r="B172" s="8">
        <v>44000</v>
      </c>
      <c r="C172" s="9">
        <v>0.16666666666666666</v>
      </c>
      <c r="D172" s="1">
        <v>22550</v>
      </c>
      <c r="E172" s="1">
        <v>22550</v>
      </c>
      <c r="F172" s="1">
        <v>22530</v>
      </c>
      <c r="G172" s="1">
        <v>22540</v>
      </c>
      <c r="H172" s="1">
        <v>62</v>
      </c>
      <c r="T172" s="8"/>
      <c r="U172" s="10"/>
      <c r="X172" s="10"/>
      <c r="AI172" s="1" t="str">
        <f t="shared" si="3"/>
        <v/>
      </c>
    </row>
    <row r="173" spans="1:35" x14ac:dyDescent="0.7">
      <c r="A173" s="1" t="s">
        <v>17</v>
      </c>
      <c r="B173" s="8">
        <v>44000</v>
      </c>
      <c r="C173" s="9">
        <v>0.16319444444444445</v>
      </c>
      <c r="D173" s="1">
        <v>22580</v>
      </c>
      <c r="E173" s="1">
        <v>22580</v>
      </c>
      <c r="F173" s="1">
        <v>22560</v>
      </c>
      <c r="G173" s="1">
        <v>22560</v>
      </c>
      <c r="H173" s="1">
        <v>22</v>
      </c>
      <c r="T173" s="8"/>
      <c r="U173" s="10"/>
      <c r="X173" s="10"/>
      <c r="AI173" s="1" t="str">
        <f t="shared" si="3"/>
        <v/>
      </c>
    </row>
    <row r="174" spans="1:35" x14ac:dyDescent="0.7">
      <c r="A174" s="1" t="s">
        <v>17</v>
      </c>
      <c r="B174" s="8">
        <v>44000</v>
      </c>
      <c r="C174" s="9">
        <v>0.15972222222222224</v>
      </c>
      <c r="D174" s="1">
        <v>22580</v>
      </c>
      <c r="E174" s="1">
        <v>22600</v>
      </c>
      <c r="F174" s="1">
        <v>22580</v>
      </c>
      <c r="G174" s="1">
        <v>22590</v>
      </c>
      <c r="H174" s="1">
        <v>29</v>
      </c>
      <c r="T174" s="8"/>
      <c r="U174" s="10"/>
      <c r="X174" s="10"/>
      <c r="AI174" s="1" t="str">
        <f t="shared" si="3"/>
        <v/>
      </c>
    </row>
    <row r="175" spans="1:35" x14ac:dyDescent="0.7">
      <c r="A175" s="1" t="s">
        <v>17</v>
      </c>
      <c r="B175" s="8">
        <v>44000</v>
      </c>
      <c r="C175" s="9">
        <v>0.15625</v>
      </c>
      <c r="D175" s="1">
        <v>22580</v>
      </c>
      <c r="E175" s="1">
        <v>22590</v>
      </c>
      <c r="F175" s="1">
        <v>22580</v>
      </c>
      <c r="G175" s="1">
        <v>22580</v>
      </c>
      <c r="H175" s="1">
        <v>25</v>
      </c>
      <c r="T175" s="8"/>
      <c r="U175" s="10"/>
      <c r="X175" s="10"/>
      <c r="AI175" s="1" t="str">
        <f t="shared" si="3"/>
        <v/>
      </c>
    </row>
    <row r="176" spans="1:35" x14ac:dyDescent="0.7">
      <c r="A176" s="1" t="s">
        <v>17</v>
      </c>
      <c r="B176" s="8">
        <v>44000</v>
      </c>
      <c r="C176" s="9">
        <v>0.15277777777777776</v>
      </c>
      <c r="D176" s="1">
        <v>22590</v>
      </c>
      <c r="E176" s="1">
        <v>22590</v>
      </c>
      <c r="F176" s="1">
        <v>22580</v>
      </c>
      <c r="G176" s="1">
        <v>22580</v>
      </c>
      <c r="H176" s="1">
        <v>17</v>
      </c>
      <c r="T176" s="8"/>
      <c r="U176" s="10"/>
      <c r="X176" s="10"/>
      <c r="AI176" s="1" t="str">
        <f t="shared" si="3"/>
        <v/>
      </c>
    </row>
    <row r="177" spans="1:35" x14ac:dyDescent="0.7">
      <c r="A177" s="1" t="s">
        <v>17</v>
      </c>
      <c r="B177" s="8">
        <v>44000</v>
      </c>
      <c r="C177" s="9">
        <v>0.14930555555555555</v>
      </c>
      <c r="D177" s="1">
        <v>22580</v>
      </c>
      <c r="E177" s="1">
        <v>22580</v>
      </c>
      <c r="F177" s="1">
        <v>22580</v>
      </c>
      <c r="G177" s="1">
        <v>22580</v>
      </c>
      <c r="H177" s="1">
        <v>11</v>
      </c>
      <c r="T177" s="8"/>
      <c r="U177" s="10"/>
      <c r="X177" s="10"/>
      <c r="AI177" s="1" t="str">
        <f t="shared" si="3"/>
        <v/>
      </c>
    </row>
    <row r="178" spans="1:35" x14ac:dyDescent="0.7">
      <c r="A178" s="1" t="s">
        <v>17</v>
      </c>
      <c r="B178" s="8">
        <v>44000</v>
      </c>
      <c r="C178" s="9">
        <v>0.14583333333333334</v>
      </c>
      <c r="D178" s="1">
        <v>22580</v>
      </c>
      <c r="E178" s="1">
        <v>22580</v>
      </c>
      <c r="F178" s="1">
        <v>22570</v>
      </c>
      <c r="G178" s="1">
        <v>22570</v>
      </c>
      <c r="H178" s="1">
        <v>25</v>
      </c>
      <c r="T178" s="8"/>
      <c r="U178" s="10"/>
      <c r="X178" s="10"/>
      <c r="AI178" s="1" t="str">
        <f t="shared" si="3"/>
        <v/>
      </c>
    </row>
    <row r="179" spans="1:35" x14ac:dyDescent="0.7">
      <c r="A179" s="1" t="s">
        <v>17</v>
      </c>
      <c r="B179" s="8">
        <v>44000</v>
      </c>
      <c r="C179" s="9">
        <v>0.1423611111111111</v>
      </c>
      <c r="D179" s="1">
        <v>22580</v>
      </c>
      <c r="E179" s="1">
        <v>22580</v>
      </c>
      <c r="F179" s="1">
        <v>22570</v>
      </c>
      <c r="G179" s="1">
        <v>22570</v>
      </c>
      <c r="H179" s="1">
        <v>72</v>
      </c>
      <c r="T179" s="8"/>
      <c r="U179" s="10"/>
      <c r="X179" s="10"/>
      <c r="AI179" s="1" t="str">
        <f t="shared" si="3"/>
        <v/>
      </c>
    </row>
    <row r="180" spans="1:35" x14ac:dyDescent="0.7">
      <c r="A180" s="1" t="s">
        <v>17</v>
      </c>
      <c r="B180" s="8">
        <v>44000</v>
      </c>
      <c r="C180" s="9">
        <v>0.1388888888888889</v>
      </c>
      <c r="D180" s="1">
        <v>22580</v>
      </c>
      <c r="E180" s="1">
        <v>22590</v>
      </c>
      <c r="F180" s="1">
        <v>22580</v>
      </c>
      <c r="G180" s="1">
        <v>22580</v>
      </c>
      <c r="H180" s="1">
        <v>33</v>
      </c>
      <c r="T180" s="8"/>
      <c r="U180" s="10"/>
      <c r="X180" s="10"/>
      <c r="AI180" s="1" t="str">
        <f t="shared" si="3"/>
        <v/>
      </c>
    </row>
    <row r="181" spans="1:35" x14ac:dyDescent="0.7">
      <c r="A181" s="1" t="s">
        <v>17</v>
      </c>
      <c r="B181" s="8">
        <v>44000</v>
      </c>
      <c r="C181" s="9">
        <v>0.13541666666666666</v>
      </c>
      <c r="D181" s="1">
        <v>22590</v>
      </c>
      <c r="E181" s="1">
        <v>22590</v>
      </c>
      <c r="F181" s="1">
        <v>22580</v>
      </c>
      <c r="G181" s="1">
        <v>22580</v>
      </c>
      <c r="H181" s="1">
        <v>55</v>
      </c>
      <c r="T181" s="8"/>
      <c r="U181" s="10"/>
      <c r="X181" s="10"/>
      <c r="AI181" s="1" t="str">
        <f t="shared" si="3"/>
        <v/>
      </c>
    </row>
    <row r="182" spans="1:35" x14ac:dyDescent="0.7">
      <c r="A182" s="1" t="s">
        <v>17</v>
      </c>
      <c r="B182" s="8">
        <v>44000</v>
      </c>
      <c r="C182" s="9">
        <v>0.13194444444444445</v>
      </c>
      <c r="D182" s="1">
        <v>22600</v>
      </c>
      <c r="E182" s="1">
        <v>22600</v>
      </c>
      <c r="F182" s="1">
        <v>22590</v>
      </c>
      <c r="G182" s="1">
        <v>22590</v>
      </c>
      <c r="H182" s="1">
        <v>53</v>
      </c>
      <c r="T182" s="8"/>
      <c r="U182" s="10"/>
      <c r="X182" s="10"/>
      <c r="AI182" s="1" t="str">
        <f t="shared" si="3"/>
        <v/>
      </c>
    </row>
    <row r="183" spans="1:35" x14ac:dyDescent="0.7">
      <c r="A183" s="1" t="s">
        <v>17</v>
      </c>
      <c r="B183" s="8">
        <v>44000</v>
      </c>
      <c r="C183" s="9">
        <v>0.12847222222222224</v>
      </c>
      <c r="D183" s="1">
        <v>22590</v>
      </c>
      <c r="E183" s="1">
        <v>22600</v>
      </c>
      <c r="F183" s="1">
        <v>22590</v>
      </c>
      <c r="G183" s="1">
        <v>22600</v>
      </c>
      <c r="H183" s="1">
        <v>13</v>
      </c>
      <c r="T183" s="8"/>
      <c r="U183" s="10"/>
      <c r="X183" s="10"/>
      <c r="AI183" s="1" t="str">
        <f t="shared" si="3"/>
        <v/>
      </c>
    </row>
    <row r="184" spans="1:35" x14ac:dyDescent="0.7">
      <c r="A184" s="1" t="s">
        <v>17</v>
      </c>
      <c r="B184" s="8">
        <v>44000</v>
      </c>
      <c r="C184" s="9">
        <v>0.125</v>
      </c>
      <c r="D184" s="1">
        <v>22590</v>
      </c>
      <c r="E184" s="1">
        <v>22590</v>
      </c>
      <c r="F184" s="1">
        <v>22590</v>
      </c>
      <c r="G184" s="1">
        <v>22590</v>
      </c>
      <c r="H184" s="1">
        <v>4</v>
      </c>
      <c r="T184" s="8"/>
      <c r="U184" s="10"/>
      <c r="X184" s="10"/>
      <c r="AI184" s="1" t="str">
        <f t="shared" si="3"/>
        <v/>
      </c>
    </row>
    <row r="185" spans="1:35" x14ac:dyDescent="0.7">
      <c r="A185" s="1" t="s">
        <v>17</v>
      </c>
      <c r="B185" s="8">
        <v>44000</v>
      </c>
      <c r="C185" s="9">
        <v>0.12152777777777778</v>
      </c>
      <c r="D185" s="1">
        <v>22600</v>
      </c>
      <c r="E185" s="1">
        <v>22600</v>
      </c>
      <c r="F185" s="1">
        <v>22590</v>
      </c>
      <c r="G185" s="1">
        <v>22590</v>
      </c>
      <c r="H185" s="1">
        <v>42</v>
      </c>
      <c r="T185" s="8"/>
      <c r="U185" s="10"/>
      <c r="X185" s="10"/>
      <c r="AI185" s="1" t="str">
        <f t="shared" si="3"/>
        <v/>
      </c>
    </row>
    <row r="186" spans="1:35" x14ac:dyDescent="0.7">
      <c r="A186" s="1" t="s">
        <v>17</v>
      </c>
      <c r="B186" s="8">
        <v>44000</v>
      </c>
      <c r="C186" s="9">
        <v>0.11805555555555557</v>
      </c>
      <c r="D186" s="1">
        <v>22590</v>
      </c>
      <c r="E186" s="1">
        <v>22590</v>
      </c>
      <c r="F186" s="1">
        <v>22590</v>
      </c>
      <c r="G186" s="1">
        <v>22590</v>
      </c>
      <c r="H186" s="1">
        <v>17</v>
      </c>
      <c r="T186" s="8"/>
      <c r="U186" s="10"/>
      <c r="X186" s="10"/>
      <c r="AI186" s="1" t="str">
        <f t="shared" si="3"/>
        <v/>
      </c>
    </row>
    <row r="187" spans="1:35" x14ac:dyDescent="0.7">
      <c r="A187" s="1" t="s">
        <v>17</v>
      </c>
      <c r="B187" s="8">
        <v>44000</v>
      </c>
      <c r="C187" s="9">
        <v>0.11458333333333333</v>
      </c>
      <c r="D187" s="1">
        <v>22600</v>
      </c>
      <c r="E187" s="1">
        <v>22600</v>
      </c>
      <c r="F187" s="1">
        <v>22600</v>
      </c>
      <c r="G187" s="1">
        <v>22600</v>
      </c>
      <c r="H187" s="1">
        <v>16</v>
      </c>
      <c r="T187" s="8"/>
      <c r="U187" s="10"/>
      <c r="X187" s="10"/>
      <c r="AI187" s="1" t="str">
        <f t="shared" si="3"/>
        <v/>
      </c>
    </row>
    <row r="188" spans="1:35" x14ac:dyDescent="0.7">
      <c r="A188" s="1" t="s">
        <v>17</v>
      </c>
      <c r="B188" s="8">
        <v>44000</v>
      </c>
      <c r="C188" s="9">
        <v>0.1111111111111111</v>
      </c>
      <c r="D188" s="1">
        <v>22600</v>
      </c>
      <c r="E188" s="1">
        <v>22600</v>
      </c>
      <c r="F188" s="1">
        <v>22600</v>
      </c>
      <c r="G188" s="1">
        <v>22600</v>
      </c>
      <c r="H188" s="1">
        <v>3</v>
      </c>
      <c r="T188" s="8"/>
      <c r="U188" s="10"/>
      <c r="X188" s="10"/>
      <c r="AI188" s="1" t="str">
        <f t="shared" si="3"/>
        <v/>
      </c>
    </row>
    <row r="189" spans="1:35" x14ac:dyDescent="0.7">
      <c r="A189" s="1" t="s">
        <v>17</v>
      </c>
      <c r="B189" s="8">
        <v>44000</v>
      </c>
      <c r="C189" s="9">
        <v>0.1076388888888889</v>
      </c>
      <c r="D189" s="1">
        <v>22600</v>
      </c>
      <c r="E189" s="1">
        <v>22600</v>
      </c>
      <c r="F189" s="1">
        <v>22600</v>
      </c>
      <c r="G189" s="1">
        <v>22600</v>
      </c>
      <c r="H189" s="1">
        <v>16</v>
      </c>
      <c r="T189" s="8"/>
      <c r="U189" s="10"/>
      <c r="X189" s="10"/>
      <c r="AI189" s="1" t="str">
        <f t="shared" si="3"/>
        <v/>
      </c>
    </row>
    <row r="190" spans="1:35" x14ac:dyDescent="0.7">
      <c r="A190" s="1" t="s">
        <v>17</v>
      </c>
      <c r="B190" s="8">
        <v>44000</v>
      </c>
      <c r="C190" s="9">
        <v>0.10416666666666667</v>
      </c>
      <c r="D190" s="1">
        <v>22600</v>
      </c>
      <c r="E190" s="1">
        <v>22600</v>
      </c>
      <c r="F190" s="1">
        <v>22600</v>
      </c>
      <c r="G190" s="1">
        <v>22600</v>
      </c>
      <c r="H190" s="1">
        <v>9</v>
      </c>
      <c r="T190" s="8"/>
      <c r="U190" s="10"/>
      <c r="X190" s="10"/>
      <c r="AI190" s="1" t="str">
        <f t="shared" si="3"/>
        <v/>
      </c>
    </row>
    <row r="191" spans="1:35" x14ac:dyDescent="0.7">
      <c r="A191" s="1" t="s">
        <v>17</v>
      </c>
      <c r="B191" s="8">
        <v>44000</v>
      </c>
      <c r="C191" s="9">
        <v>0.10069444444444443</v>
      </c>
      <c r="D191" s="1">
        <v>22600</v>
      </c>
      <c r="E191" s="1">
        <v>22610</v>
      </c>
      <c r="F191" s="1">
        <v>22600</v>
      </c>
      <c r="G191" s="1">
        <v>22600</v>
      </c>
      <c r="H191" s="1">
        <v>21</v>
      </c>
      <c r="T191" s="8"/>
      <c r="U191" s="10"/>
      <c r="X191" s="10"/>
      <c r="AI191" s="1" t="str">
        <f t="shared" si="3"/>
        <v/>
      </c>
    </row>
    <row r="192" spans="1:35" x14ac:dyDescent="0.7">
      <c r="A192" s="1" t="s">
        <v>17</v>
      </c>
      <c r="B192" s="8">
        <v>44000</v>
      </c>
      <c r="C192" s="9">
        <v>9.7222222222222224E-2</v>
      </c>
      <c r="D192" s="1">
        <v>22600</v>
      </c>
      <c r="E192" s="1">
        <v>22600</v>
      </c>
      <c r="F192" s="1">
        <v>22600</v>
      </c>
      <c r="G192" s="1">
        <v>22600</v>
      </c>
      <c r="H192" s="1">
        <v>54</v>
      </c>
      <c r="T192" s="8"/>
      <c r="U192" s="10"/>
      <c r="X192" s="10"/>
      <c r="AI192" s="1" t="str">
        <f t="shared" si="3"/>
        <v/>
      </c>
    </row>
    <row r="193" spans="1:35" x14ac:dyDescent="0.7">
      <c r="A193" s="1" t="s">
        <v>17</v>
      </c>
      <c r="B193" s="8">
        <v>44000</v>
      </c>
      <c r="C193" s="9">
        <v>9.375E-2</v>
      </c>
      <c r="D193" s="1">
        <v>22600</v>
      </c>
      <c r="E193" s="1">
        <v>22600</v>
      </c>
      <c r="F193" s="1">
        <v>22600</v>
      </c>
      <c r="G193" s="1">
        <v>22600</v>
      </c>
      <c r="H193" s="1">
        <v>8</v>
      </c>
      <c r="T193" s="8"/>
      <c r="U193" s="10"/>
      <c r="X193" s="10"/>
      <c r="AI193" s="1" t="str">
        <f t="shared" si="3"/>
        <v/>
      </c>
    </row>
    <row r="194" spans="1:35" x14ac:dyDescent="0.7">
      <c r="A194" s="1" t="s">
        <v>17</v>
      </c>
      <c r="B194" s="8">
        <v>44000</v>
      </c>
      <c r="C194" s="9">
        <v>9.0277777777777776E-2</v>
      </c>
      <c r="D194" s="1">
        <v>22600</v>
      </c>
      <c r="E194" s="1">
        <v>22600</v>
      </c>
      <c r="F194" s="1">
        <v>22600</v>
      </c>
      <c r="G194" s="1">
        <v>22600</v>
      </c>
      <c r="H194" s="1">
        <v>24</v>
      </c>
      <c r="T194" s="8"/>
      <c r="U194" s="10"/>
      <c r="X194" s="10"/>
      <c r="AI194" s="1" t="str">
        <f t="shared" si="3"/>
        <v/>
      </c>
    </row>
    <row r="195" spans="1:35" x14ac:dyDescent="0.7">
      <c r="A195" s="1" t="s">
        <v>17</v>
      </c>
      <c r="B195" s="8">
        <v>44000</v>
      </c>
      <c r="C195" s="9">
        <v>8.6805555555555566E-2</v>
      </c>
      <c r="D195" s="1">
        <v>22610</v>
      </c>
      <c r="E195" s="1">
        <v>22610</v>
      </c>
      <c r="F195" s="1">
        <v>22610</v>
      </c>
      <c r="G195" s="1">
        <v>22610</v>
      </c>
      <c r="H195" s="1">
        <v>1</v>
      </c>
      <c r="T195" s="8"/>
      <c r="U195" s="10"/>
      <c r="X195" s="10"/>
      <c r="AI195" s="1" t="str">
        <f t="shared" si="3"/>
        <v/>
      </c>
    </row>
    <row r="196" spans="1:35" x14ac:dyDescent="0.7">
      <c r="A196" s="1" t="s">
        <v>17</v>
      </c>
      <c r="B196" s="8">
        <v>44000</v>
      </c>
      <c r="C196" s="9">
        <v>8.3333333333333329E-2</v>
      </c>
      <c r="D196" s="1">
        <v>22600</v>
      </c>
      <c r="E196" s="1">
        <v>22610</v>
      </c>
      <c r="F196" s="1">
        <v>22600</v>
      </c>
      <c r="G196" s="1">
        <v>22610</v>
      </c>
      <c r="H196" s="1">
        <v>136</v>
      </c>
      <c r="T196" s="8"/>
      <c r="U196" s="10"/>
      <c r="X196" s="10"/>
      <c r="AI196" s="1" t="str">
        <f t="shared" si="3"/>
        <v/>
      </c>
    </row>
    <row r="197" spans="1:35" x14ac:dyDescent="0.7">
      <c r="A197" s="1" t="s">
        <v>17</v>
      </c>
      <c r="B197" s="8">
        <v>44000</v>
      </c>
      <c r="C197" s="9">
        <v>7.9861111111111105E-2</v>
      </c>
      <c r="D197" s="1">
        <v>22590</v>
      </c>
      <c r="E197" s="1">
        <v>22590</v>
      </c>
      <c r="F197" s="1">
        <v>22590</v>
      </c>
      <c r="G197" s="1">
        <v>22590</v>
      </c>
      <c r="H197" s="1">
        <v>48</v>
      </c>
      <c r="T197" s="8"/>
      <c r="U197" s="10"/>
      <c r="X197" s="10"/>
      <c r="AI197" s="1" t="str">
        <f t="shared" si="3"/>
        <v/>
      </c>
    </row>
    <row r="198" spans="1:35" x14ac:dyDescent="0.7">
      <c r="A198" s="1" t="s">
        <v>17</v>
      </c>
      <c r="B198" s="8">
        <v>44000</v>
      </c>
      <c r="C198" s="9">
        <v>7.6388888888888895E-2</v>
      </c>
      <c r="D198" s="1">
        <v>22590</v>
      </c>
      <c r="E198" s="1">
        <v>22590</v>
      </c>
      <c r="F198" s="1">
        <v>22590</v>
      </c>
      <c r="G198" s="1">
        <v>22590</v>
      </c>
      <c r="H198" s="1">
        <v>11</v>
      </c>
      <c r="T198" s="8"/>
      <c r="U198" s="10"/>
      <c r="X198" s="10"/>
      <c r="AI198" s="1" t="str">
        <f t="shared" ref="AI198:AI261" si="4">IF(AI200="",IF(AG198&lt;Y198,"K",IF(AH198&gt;Y198,"U","")),IF(AG198="","",IF(AG198&lt;Y198,"K",IF(AH198&gt;Y198,"U",AI200))))</f>
        <v/>
      </c>
    </row>
    <row r="199" spans="1:35" x14ac:dyDescent="0.7">
      <c r="A199" s="1" t="s">
        <v>17</v>
      </c>
      <c r="B199" s="8">
        <v>44000</v>
      </c>
      <c r="C199" s="9">
        <v>7.2916666666666671E-2</v>
      </c>
      <c r="D199" s="1">
        <v>22590</v>
      </c>
      <c r="E199" s="1">
        <v>22590</v>
      </c>
      <c r="F199" s="1">
        <v>22580</v>
      </c>
      <c r="G199" s="1">
        <v>22590</v>
      </c>
      <c r="H199" s="1">
        <v>58</v>
      </c>
      <c r="T199" s="8"/>
      <c r="U199" s="10"/>
      <c r="X199" s="10"/>
      <c r="AI199" s="1" t="str">
        <f t="shared" si="4"/>
        <v/>
      </c>
    </row>
    <row r="200" spans="1:35" x14ac:dyDescent="0.7">
      <c r="A200" s="1" t="s">
        <v>17</v>
      </c>
      <c r="B200" s="8">
        <v>44000</v>
      </c>
      <c r="C200" s="9">
        <v>6.9444444444444434E-2</v>
      </c>
      <c r="D200" s="1">
        <v>22580</v>
      </c>
      <c r="E200" s="1">
        <v>22590</v>
      </c>
      <c r="F200" s="1">
        <v>22580</v>
      </c>
      <c r="G200" s="1">
        <v>22590</v>
      </c>
      <c r="H200" s="1">
        <v>45</v>
      </c>
      <c r="T200" s="8"/>
      <c r="U200" s="10"/>
      <c r="X200" s="10"/>
      <c r="AI200" s="1" t="str">
        <f t="shared" si="4"/>
        <v/>
      </c>
    </row>
    <row r="201" spans="1:35" x14ac:dyDescent="0.7">
      <c r="A201" s="1" t="s">
        <v>17</v>
      </c>
      <c r="B201" s="8">
        <v>44000</v>
      </c>
      <c r="C201" s="9">
        <v>6.5972222222222224E-2</v>
      </c>
      <c r="D201" s="1">
        <v>22580</v>
      </c>
      <c r="E201" s="1">
        <v>22580</v>
      </c>
      <c r="F201" s="1">
        <v>22580</v>
      </c>
      <c r="G201" s="1">
        <v>22580</v>
      </c>
      <c r="H201" s="1">
        <v>54</v>
      </c>
      <c r="T201" s="8"/>
      <c r="U201" s="10"/>
      <c r="X201" s="10"/>
      <c r="AI201" s="1" t="str">
        <f t="shared" si="4"/>
        <v/>
      </c>
    </row>
    <row r="202" spans="1:35" x14ac:dyDescent="0.7">
      <c r="A202" s="1" t="s">
        <v>17</v>
      </c>
      <c r="B202" s="8">
        <v>44000</v>
      </c>
      <c r="C202" s="9">
        <v>6.25E-2</v>
      </c>
      <c r="D202" s="1">
        <v>22560</v>
      </c>
      <c r="E202" s="1">
        <v>22590</v>
      </c>
      <c r="F202" s="1">
        <v>22560</v>
      </c>
      <c r="G202" s="1">
        <v>22590</v>
      </c>
      <c r="H202" s="1">
        <v>77</v>
      </c>
      <c r="T202" s="8"/>
      <c r="U202" s="10"/>
      <c r="X202" s="10"/>
      <c r="AI202" s="1" t="str">
        <f t="shared" si="4"/>
        <v/>
      </c>
    </row>
    <row r="203" spans="1:35" x14ac:dyDescent="0.7">
      <c r="A203" s="1" t="s">
        <v>17</v>
      </c>
      <c r="B203" s="8">
        <v>44000</v>
      </c>
      <c r="C203" s="9">
        <v>5.9027777777777783E-2</v>
      </c>
      <c r="D203" s="1">
        <v>22550</v>
      </c>
      <c r="E203" s="1">
        <v>22560</v>
      </c>
      <c r="F203" s="1">
        <v>22550</v>
      </c>
      <c r="G203" s="1">
        <v>22560</v>
      </c>
      <c r="H203" s="1">
        <v>74</v>
      </c>
      <c r="T203" s="8"/>
      <c r="U203" s="10"/>
      <c r="X203" s="10"/>
      <c r="AI203" s="1" t="str">
        <f t="shared" si="4"/>
        <v/>
      </c>
    </row>
    <row r="204" spans="1:35" x14ac:dyDescent="0.7">
      <c r="A204" s="1" t="s">
        <v>17</v>
      </c>
      <c r="B204" s="8">
        <v>44000</v>
      </c>
      <c r="C204" s="9">
        <v>5.5555555555555552E-2</v>
      </c>
      <c r="D204" s="1">
        <v>22550</v>
      </c>
      <c r="E204" s="1">
        <v>22550</v>
      </c>
      <c r="F204" s="1">
        <v>22550</v>
      </c>
      <c r="G204" s="1">
        <v>22550</v>
      </c>
      <c r="H204" s="1">
        <v>32</v>
      </c>
      <c r="T204" s="8"/>
      <c r="U204" s="10"/>
      <c r="X204" s="10"/>
      <c r="AI204" s="1" t="str">
        <f t="shared" si="4"/>
        <v/>
      </c>
    </row>
    <row r="205" spans="1:35" x14ac:dyDescent="0.7">
      <c r="A205" s="1" t="s">
        <v>17</v>
      </c>
      <c r="B205" s="8">
        <v>44000</v>
      </c>
      <c r="C205" s="9">
        <v>5.2083333333333336E-2</v>
      </c>
      <c r="D205" s="1">
        <v>22560</v>
      </c>
      <c r="E205" s="1">
        <v>22560</v>
      </c>
      <c r="F205" s="1">
        <v>22540</v>
      </c>
      <c r="G205" s="1">
        <v>22550</v>
      </c>
      <c r="H205" s="1">
        <v>60</v>
      </c>
      <c r="T205" s="8"/>
      <c r="U205" s="10"/>
      <c r="X205" s="10"/>
      <c r="AI205" s="1" t="str">
        <f t="shared" si="4"/>
        <v/>
      </c>
    </row>
    <row r="206" spans="1:35" x14ac:dyDescent="0.7">
      <c r="A206" s="1" t="s">
        <v>17</v>
      </c>
      <c r="B206" s="8">
        <v>44000</v>
      </c>
      <c r="C206" s="9">
        <v>4.8611111111111112E-2</v>
      </c>
      <c r="D206" s="1">
        <v>22570</v>
      </c>
      <c r="E206" s="1">
        <v>22570</v>
      </c>
      <c r="F206" s="1">
        <v>22560</v>
      </c>
      <c r="G206" s="1">
        <v>22560</v>
      </c>
      <c r="H206" s="1">
        <v>15</v>
      </c>
      <c r="T206" s="8"/>
      <c r="U206" s="10"/>
      <c r="X206" s="10"/>
      <c r="AI206" s="1" t="str">
        <f t="shared" si="4"/>
        <v/>
      </c>
    </row>
    <row r="207" spans="1:35" x14ac:dyDescent="0.7">
      <c r="A207" s="1" t="s">
        <v>17</v>
      </c>
      <c r="B207" s="8">
        <v>44000</v>
      </c>
      <c r="C207" s="9">
        <v>4.5138888888888888E-2</v>
      </c>
      <c r="D207" s="1">
        <v>22570</v>
      </c>
      <c r="E207" s="1">
        <v>22580</v>
      </c>
      <c r="F207" s="1">
        <v>22570</v>
      </c>
      <c r="G207" s="1">
        <v>22570</v>
      </c>
      <c r="H207" s="1">
        <v>47</v>
      </c>
      <c r="T207" s="8"/>
      <c r="U207" s="10"/>
      <c r="X207" s="10"/>
      <c r="AI207" s="1" t="str">
        <f t="shared" si="4"/>
        <v/>
      </c>
    </row>
    <row r="208" spans="1:35" x14ac:dyDescent="0.7">
      <c r="A208" s="1" t="s">
        <v>17</v>
      </c>
      <c r="B208" s="8">
        <v>44000</v>
      </c>
      <c r="C208" s="9">
        <v>4.1666666666666664E-2</v>
      </c>
      <c r="D208" s="1">
        <v>22560</v>
      </c>
      <c r="E208" s="1">
        <v>22560</v>
      </c>
      <c r="F208" s="1">
        <v>22560</v>
      </c>
      <c r="G208" s="1">
        <v>22560</v>
      </c>
      <c r="H208" s="1">
        <v>23</v>
      </c>
      <c r="T208" s="8"/>
      <c r="U208" s="10"/>
      <c r="X208" s="10"/>
      <c r="AI208" s="1" t="str">
        <f t="shared" si="4"/>
        <v/>
      </c>
    </row>
    <row r="209" spans="1:35" x14ac:dyDescent="0.7">
      <c r="A209" s="1" t="s">
        <v>17</v>
      </c>
      <c r="B209" s="8">
        <v>44000</v>
      </c>
      <c r="C209" s="9">
        <v>3.8194444444444441E-2</v>
      </c>
      <c r="D209" s="1">
        <v>22570</v>
      </c>
      <c r="E209" s="1">
        <v>22570</v>
      </c>
      <c r="F209" s="1">
        <v>22570</v>
      </c>
      <c r="G209" s="1">
        <v>22570</v>
      </c>
      <c r="H209" s="1">
        <v>50</v>
      </c>
      <c r="T209" s="8"/>
      <c r="U209" s="10"/>
      <c r="X209" s="10"/>
      <c r="AI209" s="1" t="str">
        <f t="shared" si="4"/>
        <v/>
      </c>
    </row>
    <row r="210" spans="1:35" x14ac:dyDescent="0.7">
      <c r="A210" s="1" t="s">
        <v>17</v>
      </c>
      <c r="B210" s="8">
        <v>44000</v>
      </c>
      <c r="C210" s="9">
        <v>3.4722222222222224E-2</v>
      </c>
      <c r="D210" s="1">
        <v>22560</v>
      </c>
      <c r="E210" s="1">
        <v>22570</v>
      </c>
      <c r="F210" s="1">
        <v>22560</v>
      </c>
      <c r="G210" s="1">
        <v>22570</v>
      </c>
      <c r="H210" s="1">
        <v>93</v>
      </c>
      <c r="T210" s="8"/>
      <c r="U210" s="10"/>
      <c r="X210" s="10"/>
      <c r="AI210" s="1" t="str">
        <f t="shared" si="4"/>
        <v/>
      </c>
    </row>
    <row r="211" spans="1:35" x14ac:dyDescent="0.7">
      <c r="A211" s="1" t="s">
        <v>17</v>
      </c>
      <c r="B211" s="8">
        <v>44000</v>
      </c>
      <c r="C211" s="9">
        <v>3.125E-2</v>
      </c>
      <c r="D211" s="1">
        <v>22560</v>
      </c>
      <c r="E211" s="1">
        <v>22560</v>
      </c>
      <c r="F211" s="1">
        <v>22550</v>
      </c>
      <c r="G211" s="1">
        <v>22560</v>
      </c>
      <c r="H211" s="1">
        <v>300</v>
      </c>
      <c r="T211" s="8"/>
      <c r="U211" s="10"/>
      <c r="X211" s="10"/>
      <c r="AI211" s="1" t="str">
        <f t="shared" si="4"/>
        <v/>
      </c>
    </row>
    <row r="212" spans="1:35" x14ac:dyDescent="0.7">
      <c r="A212" s="1" t="s">
        <v>17</v>
      </c>
      <c r="B212" s="8">
        <v>44000</v>
      </c>
      <c r="C212" s="9">
        <v>2.7777777777777776E-2</v>
      </c>
      <c r="D212" s="1">
        <v>22540</v>
      </c>
      <c r="E212" s="1">
        <v>22560</v>
      </c>
      <c r="F212" s="1">
        <v>22540</v>
      </c>
      <c r="G212" s="1">
        <v>22550</v>
      </c>
      <c r="H212" s="1">
        <v>75</v>
      </c>
      <c r="T212" s="8"/>
      <c r="U212" s="10"/>
      <c r="X212" s="10"/>
      <c r="AI212" s="1" t="str">
        <f t="shared" si="4"/>
        <v/>
      </c>
    </row>
    <row r="213" spans="1:35" x14ac:dyDescent="0.7">
      <c r="A213" s="1" t="s">
        <v>17</v>
      </c>
      <c r="B213" s="8">
        <v>44000</v>
      </c>
      <c r="C213" s="9">
        <v>2.4305555555555556E-2</v>
      </c>
      <c r="D213" s="1">
        <v>22540</v>
      </c>
      <c r="E213" s="1">
        <v>22550</v>
      </c>
      <c r="F213" s="1">
        <v>22540</v>
      </c>
      <c r="G213" s="1">
        <v>22540</v>
      </c>
      <c r="H213" s="1">
        <v>119</v>
      </c>
      <c r="T213" s="8"/>
      <c r="U213" s="10"/>
      <c r="X213" s="10"/>
      <c r="AI213" s="1" t="str">
        <f t="shared" si="4"/>
        <v/>
      </c>
    </row>
    <row r="214" spans="1:35" x14ac:dyDescent="0.7">
      <c r="A214" s="1" t="s">
        <v>17</v>
      </c>
      <c r="B214" s="8">
        <v>44000</v>
      </c>
      <c r="C214" s="9">
        <v>2.0833333333333332E-2</v>
      </c>
      <c r="D214" s="1">
        <v>22510</v>
      </c>
      <c r="E214" s="1">
        <v>22540</v>
      </c>
      <c r="F214" s="1">
        <v>22510</v>
      </c>
      <c r="G214" s="1">
        <v>22540</v>
      </c>
      <c r="H214" s="1">
        <v>97</v>
      </c>
      <c r="T214" s="8"/>
      <c r="U214" s="10"/>
      <c r="X214" s="10"/>
      <c r="AI214" s="1" t="str">
        <f t="shared" si="4"/>
        <v/>
      </c>
    </row>
    <row r="215" spans="1:35" x14ac:dyDescent="0.7">
      <c r="A215" s="1" t="s">
        <v>17</v>
      </c>
      <c r="B215" s="8">
        <v>44000</v>
      </c>
      <c r="C215" s="9">
        <v>1.7361111111111112E-2</v>
      </c>
      <c r="D215" s="1">
        <v>22510</v>
      </c>
      <c r="E215" s="1">
        <v>22530</v>
      </c>
      <c r="F215" s="1">
        <v>22500</v>
      </c>
      <c r="G215" s="1">
        <v>22530</v>
      </c>
      <c r="H215" s="1">
        <v>81</v>
      </c>
      <c r="T215" s="8"/>
      <c r="U215" s="10"/>
      <c r="X215" s="10"/>
      <c r="AI215" s="1" t="str">
        <f t="shared" si="4"/>
        <v/>
      </c>
    </row>
    <row r="216" spans="1:35" x14ac:dyDescent="0.7">
      <c r="A216" s="1" t="s">
        <v>17</v>
      </c>
      <c r="B216" s="8">
        <v>44000</v>
      </c>
      <c r="C216" s="9">
        <v>1.3888888888888888E-2</v>
      </c>
      <c r="D216" s="1">
        <v>22530</v>
      </c>
      <c r="E216" s="1">
        <v>22530</v>
      </c>
      <c r="F216" s="1">
        <v>22500</v>
      </c>
      <c r="G216" s="1">
        <v>22500</v>
      </c>
      <c r="H216" s="1">
        <v>130</v>
      </c>
      <c r="T216" s="8"/>
      <c r="U216" s="10"/>
      <c r="X216" s="10"/>
      <c r="AI216" s="1" t="str">
        <f t="shared" si="4"/>
        <v/>
      </c>
    </row>
    <row r="217" spans="1:35" x14ac:dyDescent="0.7">
      <c r="A217" s="1" t="s">
        <v>17</v>
      </c>
      <c r="B217" s="8">
        <v>44000</v>
      </c>
      <c r="C217" s="9">
        <v>1.0416666666666666E-2</v>
      </c>
      <c r="D217" s="1">
        <v>22530</v>
      </c>
      <c r="E217" s="1">
        <v>22550</v>
      </c>
      <c r="F217" s="1">
        <v>22530</v>
      </c>
      <c r="G217" s="1">
        <v>22530</v>
      </c>
      <c r="H217" s="1">
        <v>120</v>
      </c>
      <c r="T217" s="8"/>
      <c r="U217" s="10"/>
      <c r="X217" s="10"/>
      <c r="AI217" s="1" t="str">
        <f t="shared" si="4"/>
        <v/>
      </c>
    </row>
    <row r="218" spans="1:35" x14ac:dyDescent="0.7">
      <c r="A218" s="1" t="s">
        <v>17</v>
      </c>
      <c r="B218" s="8">
        <v>44000</v>
      </c>
      <c r="C218" s="9">
        <v>6.9444444444444441E-3</v>
      </c>
      <c r="D218" s="1">
        <v>22540</v>
      </c>
      <c r="E218" s="1">
        <v>22560</v>
      </c>
      <c r="F218" s="1">
        <v>22530</v>
      </c>
      <c r="G218" s="1">
        <v>22530</v>
      </c>
      <c r="H218" s="1">
        <v>202</v>
      </c>
      <c r="T218" s="8"/>
      <c r="U218" s="10"/>
      <c r="X218" s="10"/>
      <c r="AI218" s="1" t="str">
        <f t="shared" si="4"/>
        <v/>
      </c>
    </row>
    <row r="219" spans="1:35" x14ac:dyDescent="0.7">
      <c r="A219" s="1" t="s">
        <v>17</v>
      </c>
      <c r="B219" s="8">
        <v>44000</v>
      </c>
      <c r="C219" s="9">
        <v>3.472222222222222E-3</v>
      </c>
      <c r="D219" s="1">
        <v>22570</v>
      </c>
      <c r="E219" s="1">
        <v>22570</v>
      </c>
      <c r="F219" s="1">
        <v>22540</v>
      </c>
      <c r="G219" s="1">
        <v>22540</v>
      </c>
      <c r="H219" s="1">
        <v>195</v>
      </c>
      <c r="T219" s="8"/>
      <c r="U219" s="10"/>
      <c r="X219" s="10"/>
      <c r="AI219" s="1" t="str">
        <f t="shared" si="4"/>
        <v/>
      </c>
    </row>
    <row r="220" spans="1:35" x14ac:dyDescent="0.7">
      <c r="A220" s="1" t="s">
        <v>17</v>
      </c>
      <c r="B220" s="8">
        <v>44000</v>
      </c>
      <c r="C220" s="9">
        <v>0</v>
      </c>
      <c r="D220" s="1">
        <v>22570</v>
      </c>
      <c r="E220" s="1">
        <v>22570</v>
      </c>
      <c r="F220" s="1">
        <v>22550</v>
      </c>
      <c r="G220" s="1">
        <v>22560</v>
      </c>
      <c r="H220" s="1">
        <v>97</v>
      </c>
      <c r="T220" s="8"/>
      <c r="U220" s="10"/>
      <c r="X220" s="10"/>
      <c r="AI220" s="1" t="str">
        <f t="shared" si="4"/>
        <v/>
      </c>
    </row>
    <row r="221" spans="1:35" x14ac:dyDescent="0.7">
      <c r="A221" s="1" t="s">
        <v>17</v>
      </c>
      <c r="B221" s="8">
        <v>43999</v>
      </c>
      <c r="C221" s="9">
        <v>0.99652777777777779</v>
      </c>
      <c r="D221" s="1">
        <v>22570</v>
      </c>
      <c r="E221" s="1">
        <v>22580</v>
      </c>
      <c r="F221" s="1">
        <v>22560</v>
      </c>
      <c r="G221" s="1">
        <v>22570</v>
      </c>
      <c r="H221" s="1">
        <v>112</v>
      </c>
      <c r="T221" s="8"/>
      <c r="U221" s="10"/>
      <c r="X221" s="10"/>
      <c r="AI221" s="1" t="str">
        <f t="shared" si="4"/>
        <v/>
      </c>
    </row>
    <row r="222" spans="1:35" x14ac:dyDescent="0.7">
      <c r="A222" s="1" t="s">
        <v>17</v>
      </c>
      <c r="B222" s="8">
        <v>43999</v>
      </c>
      <c r="C222" s="9">
        <v>0.99305555555555547</v>
      </c>
      <c r="D222" s="1">
        <v>22540</v>
      </c>
      <c r="E222" s="1">
        <v>22570</v>
      </c>
      <c r="F222" s="1">
        <v>22540</v>
      </c>
      <c r="G222" s="1">
        <v>22570</v>
      </c>
      <c r="H222" s="1">
        <v>161</v>
      </c>
      <c r="T222" s="8"/>
      <c r="U222" s="10"/>
      <c r="X222" s="10"/>
      <c r="AI222" s="1" t="str">
        <f t="shared" si="4"/>
        <v/>
      </c>
    </row>
    <row r="223" spans="1:35" x14ac:dyDescent="0.7">
      <c r="A223" s="1" t="s">
        <v>17</v>
      </c>
      <c r="B223" s="8">
        <v>43999</v>
      </c>
      <c r="C223" s="9">
        <v>0.98958333333333337</v>
      </c>
      <c r="D223" s="1">
        <v>22550</v>
      </c>
      <c r="E223" s="1">
        <v>22550</v>
      </c>
      <c r="F223" s="1">
        <v>22530</v>
      </c>
      <c r="G223" s="1">
        <v>22540</v>
      </c>
      <c r="H223" s="1">
        <v>155</v>
      </c>
      <c r="T223" s="8"/>
      <c r="U223" s="10"/>
      <c r="X223" s="10"/>
      <c r="AI223" s="1" t="str">
        <f t="shared" si="4"/>
        <v/>
      </c>
    </row>
    <row r="224" spans="1:35" x14ac:dyDescent="0.7">
      <c r="A224" s="1" t="s">
        <v>17</v>
      </c>
      <c r="B224" s="8">
        <v>43999</v>
      </c>
      <c r="C224" s="9">
        <v>0.98611111111111116</v>
      </c>
      <c r="D224" s="1">
        <v>22520</v>
      </c>
      <c r="E224" s="1">
        <v>22550</v>
      </c>
      <c r="F224" s="1">
        <v>22510</v>
      </c>
      <c r="G224" s="1">
        <v>22550</v>
      </c>
      <c r="H224" s="1">
        <v>294</v>
      </c>
      <c r="T224" s="8"/>
      <c r="U224" s="10"/>
      <c r="X224" s="10"/>
      <c r="AI224" s="1" t="str">
        <f t="shared" si="4"/>
        <v/>
      </c>
    </row>
    <row r="225" spans="1:35" x14ac:dyDescent="0.7">
      <c r="A225" s="1" t="s">
        <v>17</v>
      </c>
      <c r="B225" s="8">
        <v>43999</v>
      </c>
      <c r="C225" s="9">
        <v>0.98263888888888884</v>
      </c>
      <c r="D225" s="1">
        <v>22500</v>
      </c>
      <c r="E225" s="1">
        <v>22530</v>
      </c>
      <c r="F225" s="1">
        <v>22490</v>
      </c>
      <c r="G225" s="1">
        <v>22520</v>
      </c>
      <c r="H225" s="1">
        <v>497</v>
      </c>
      <c r="T225" s="8"/>
      <c r="U225" s="10"/>
      <c r="X225" s="10"/>
      <c r="AI225" s="1" t="str">
        <f t="shared" si="4"/>
        <v/>
      </c>
    </row>
    <row r="226" spans="1:35" x14ac:dyDescent="0.7">
      <c r="A226" s="1" t="s">
        <v>17</v>
      </c>
      <c r="B226" s="8">
        <v>43999</v>
      </c>
      <c r="C226" s="9">
        <v>0.97916666666666663</v>
      </c>
      <c r="D226" s="1">
        <v>22450</v>
      </c>
      <c r="E226" s="1">
        <v>22500</v>
      </c>
      <c r="F226" s="1">
        <v>22420</v>
      </c>
      <c r="G226" s="1">
        <v>22500</v>
      </c>
      <c r="H226" s="1">
        <v>621</v>
      </c>
      <c r="T226" s="8"/>
      <c r="U226" s="10"/>
      <c r="X226" s="10"/>
      <c r="AI226" s="1" t="str">
        <f t="shared" si="4"/>
        <v/>
      </c>
    </row>
    <row r="227" spans="1:35" x14ac:dyDescent="0.7">
      <c r="A227" s="1" t="s">
        <v>17</v>
      </c>
      <c r="B227" s="8">
        <v>43999</v>
      </c>
      <c r="C227" s="9">
        <v>0.97569444444444453</v>
      </c>
      <c r="D227" s="1">
        <v>22460</v>
      </c>
      <c r="E227" s="1">
        <v>22480</v>
      </c>
      <c r="F227" s="1">
        <v>22440</v>
      </c>
      <c r="G227" s="1">
        <v>22440</v>
      </c>
      <c r="H227" s="1">
        <v>516</v>
      </c>
      <c r="T227" s="8"/>
      <c r="U227" s="10"/>
      <c r="X227" s="10"/>
      <c r="AI227" s="1" t="str">
        <f t="shared" si="4"/>
        <v/>
      </c>
    </row>
    <row r="228" spans="1:35" x14ac:dyDescent="0.7">
      <c r="A228" s="1" t="s">
        <v>17</v>
      </c>
      <c r="B228" s="8">
        <v>43999</v>
      </c>
      <c r="C228" s="9">
        <v>0.97222222222222221</v>
      </c>
      <c r="D228" s="1">
        <v>22480</v>
      </c>
      <c r="E228" s="1">
        <v>22490</v>
      </c>
      <c r="F228" s="1">
        <v>22450</v>
      </c>
      <c r="G228" s="1">
        <v>22460</v>
      </c>
      <c r="H228" s="1">
        <v>696</v>
      </c>
      <c r="T228" s="8"/>
      <c r="U228" s="10"/>
      <c r="X228" s="10"/>
      <c r="AI228" s="1" t="str">
        <f t="shared" si="4"/>
        <v/>
      </c>
    </row>
    <row r="229" spans="1:35" x14ac:dyDescent="0.7">
      <c r="A229" s="1" t="s">
        <v>17</v>
      </c>
      <c r="B229" s="8">
        <v>43999</v>
      </c>
      <c r="C229" s="9">
        <v>0.96875</v>
      </c>
      <c r="D229" s="1">
        <v>22540</v>
      </c>
      <c r="E229" s="1">
        <v>22570</v>
      </c>
      <c r="F229" s="1">
        <v>22470</v>
      </c>
      <c r="G229" s="1">
        <v>22480</v>
      </c>
      <c r="H229" s="1">
        <v>1441</v>
      </c>
      <c r="T229" s="8"/>
      <c r="U229" s="10"/>
      <c r="X229" s="10"/>
      <c r="AI229" s="1" t="str">
        <f t="shared" si="4"/>
        <v/>
      </c>
    </row>
    <row r="230" spans="1:35" x14ac:dyDescent="0.7">
      <c r="A230" s="1" t="s">
        <v>17</v>
      </c>
      <c r="B230" s="8">
        <v>43999</v>
      </c>
      <c r="C230" s="9">
        <v>0.96527777777777779</v>
      </c>
      <c r="D230" s="1">
        <v>22550</v>
      </c>
      <c r="E230" s="1">
        <v>22570</v>
      </c>
      <c r="F230" s="1">
        <v>22530</v>
      </c>
      <c r="G230" s="1">
        <v>22530</v>
      </c>
      <c r="H230" s="1">
        <v>298</v>
      </c>
      <c r="T230" s="8"/>
      <c r="U230" s="10"/>
      <c r="X230" s="10"/>
      <c r="AI230" s="1" t="str">
        <f t="shared" si="4"/>
        <v/>
      </c>
    </row>
    <row r="231" spans="1:35" x14ac:dyDescent="0.7">
      <c r="A231" s="1" t="s">
        <v>17</v>
      </c>
      <c r="B231" s="8">
        <v>43999</v>
      </c>
      <c r="C231" s="9">
        <v>0.96180555555555547</v>
      </c>
      <c r="D231" s="1">
        <v>22530</v>
      </c>
      <c r="E231" s="1">
        <v>22580</v>
      </c>
      <c r="F231" s="1">
        <v>22530</v>
      </c>
      <c r="G231" s="1">
        <v>22560</v>
      </c>
      <c r="H231" s="1">
        <v>269</v>
      </c>
      <c r="T231" s="8"/>
      <c r="U231" s="10"/>
      <c r="X231" s="10"/>
      <c r="AI231" s="1" t="str">
        <f t="shared" si="4"/>
        <v/>
      </c>
    </row>
    <row r="232" spans="1:35" x14ac:dyDescent="0.7">
      <c r="A232" s="1" t="s">
        <v>17</v>
      </c>
      <c r="B232" s="8">
        <v>43999</v>
      </c>
      <c r="C232" s="9">
        <v>0.95833333333333337</v>
      </c>
      <c r="D232" s="1">
        <v>22550</v>
      </c>
      <c r="E232" s="1">
        <v>22550</v>
      </c>
      <c r="F232" s="1">
        <v>22530</v>
      </c>
      <c r="G232" s="1">
        <v>22530</v>
      </c>
      <c r="H232" s="1">
        <v>343</v>
      </c>
      <c r="T232" s="8"/>
      <c r="U232" s="10"/>
      <c r="X232" s="10"/>
      <c r="AI232" s="1" t="str">
        <f t="shared" si="4"/>
        <v/>
      </c>
    </row>
    <row r="233" spans="1:35" x14ac:dyDescent="0.7">
      <c r="A233" s="1" t="s">
        <v>17</v>
      </c>
      <c r="B233" s="8">
        <v>43999</v>
      </c>
      <c r="C233" s="9">
        <v>0.95486111111111116</v>
      </c>
      <c r="D233" s="1">
        <v>22580</v>
      </c>
      <c r="E233" s="1">
        <v>22580</v>
      </c>
      <c r="F233" s="1">
        <v>22530</v>
      </c>
      <c r="G233" s="1">
        <v>22550</v>
      </c>
      <c r="H233" s="1">
        <v>341</v>
      </c>
      <c r="T233" s="8"/>
      <c r="U233" s="10"/>
      <c r="X233" s="10"/>
      <c r="AI233" s="1" t="str">
        <f t="shared" si="4"/>
        <v/>
      </c>
    </row>
    <row r="234" spans="1:35" x14ac:dyDescent="0.7">
      <c r="A234" s="1" t="s">
        <v>17</v>
      </c>
      <c r="B234" s="8">
        <v>43999</v>
      </c>
      <c r="C234" s="9">
        <v>0.95138888888888884</v>
      </c>
      <c r="D234" s="1">
        <v>22600</v>
      </c>
      <c r="E234" s="1">
        <v>22610</v>
      </c>
      <c r="F234" s="1">
        <v>22590</v>
      </c>
      <c r="G234" s="1">
        <v>22590</v>
      </c>
      <c r="H234" s="1">
        <v>223</v>
      </c>
      <c r="T234" s="8"/>
      <c r="U234" s="10"/>
      <c r="X234" s="10"/>
      <c r="AI234" s="1" t="str">
        <f t="shared" si="4"/>
        <v/>
      </c>
    </row>
    <row r="235" spans="1:35" x14ac:dyDescent="0.7">
      <c r="A235" s="1" t="s">
        <v>17</v>
      </c>
      <c r="B235" s="8">
        <v>43999</v>
      </c>
      <c r="C235" s="9">
        <v>0.94791666666666663</v>
      </c>
      <c r="D235" s="1">
        <v>22590</v>
      </c>
      <c r="E235" s="1">
        <v>22590</v>
      </c>
      <c r="F235" s="1">
        <v>22580</v>
      </c>
      <c r="G235" s="1">
        <v>22590</v>
      </c>
      <c r="H235" s="1">
        <v>133</v>
      </c>
      <c r="T235" s="8"/>
      <c r="U235" s="10"/>
      <c r="X235" s="10"/>
      <c r="AI235" s="1" t="str">
        <f t="shared" si="4"/>
        <v/>
      </c>
    </row>
    <row r="236" spans="1:35" x14ac:dyDescent="0.7">
      <c r="A236" s="1" t="s">
        <v>17</v>
      </c>
      <c r="B236" s="8">
        <v>43999</v>
      </c>
      <c r="C236" s="9">
        <v>0.94444444444444453</v>
      </c>
      <c r="D236" s="1">
        <v>22560</v>
      </c>
      <c r="E236" s="1">
        <v>22600</v>
      </c>
      <c r="F236" s="1">
        <v>22550</v>
      </c>
      <c r="G236" s="1">
        <v>22590</v>
      </c>
      <c r="H236" s="1">
        <v>411</v>
      </c>
      <c r="T236" s="8"/>
      <c r="U236" s="10"/>
      <c r="X236" s="10"/>
      <c r="AI236" s="1" t="str">
        <f t="shared" si="4"/>
        <v/>
      </c>
    </row>
    <row r="237" spans="1:35" x14ac:dyDescent="0.7">
      <c r="A237" s="1" t="s">
        <v>17</v>
      </c>
      <c r="B237" s="8">
        <v>43999</v>
      </c>
      <c r="C237" s="9">
        <v>0.94097222222222221</v>
      </c>
      <c r="D237" s="1">
        <v>22580</v>
      </c>
      <c r="E237" s="1">
        <v>22590</v>
      </c>
      <c r="F237" s="1">
        <v>22550</v>
      </c>
      <c r="G237" s="1">
        <v>22570</v>
      </c>
      <c r="H237" s="1">
        <v>446</v>
      </c>
      <c r="T237" s="8"/>
      <c r="U237" s="10"/>
      <c r="X237" s="10"/>
      <c r="AI237" s="1" t="str">
        <f t="shared" si="4"/>
        <v/>
      </c>
    </row>
    <row r="238" spans="1:35" x14ac:dyDescent="0.7">
      <c r="A238" s="1" t="s">
        <v>17</v>
      </c>
      <c r="B238" s="8">
        <v>43999</v>
      </c>
      <c r="C238" s="9">
        <v>0.9375</v>
      </c>
      <c r="D238" s="1">
        <v>22590</v>
      </c>
      <c r="E238" s="1">
        <v>22600</v>
      </c>
      <c r="F238" s="1">
        <v>22550</v>
      </c>
      <c r="G238" s="1">
        <v>22570</v>
      </c>
      <c r="H238" s="1">
        <v>426</v>
      </c>
      <c r="T238" s="8"/>
      <c r="U238" s="10"/>
      <c r="X238" s="10"/>
      <c r="AI238" s="1" t="str">
        <f t="shared" si="4"/>
        <v/>
      </c>
    </row>
    <row r="239" spans="1:35" x14ac:dyDescent="0.7">
      <c r="A239" s="1" t="s">
        <v>17</v>
      </c>
      <c r="B239" s="8">
        <v>43999</v>
      </c>
      <c r="C239" s="11">
        <v>0.93402777777777779</v>
      </c>
      <c r="D239" s="1">
        <v>22580</v>
      </c>
      <c r="E239" s="1">
        <v>22590</v>
      </c>
      <c r="F239" s="1">
        <v>22580</v>
      </c>
      <c r="G239" s="1">
        <v>22580</v>
      </c>
      <c r="H239" s="1">
        <v>44</v>
      </c>
      <c r="T239" s="8"/>
      <c r="U239" s="10"/>
      <c r="X239" s="10"/>
      <c r="AI239" s="1" t="str">
        <f t="shared" si="4"/>
        <v/>
      </c>
    </row>
    <row r="240" spans="1:35" x14ac:dyDescent="0.7">
      <c r="A240" s="1" t="s">
        <v>17</v>
      </c>
      <c r="B240" s="8">
        <v>43999</v>
      </c>
      <c r="C240" s="11">
        <v>0.93055555555555547</v>
      </c>
      <c r="D240" s="1">
        <v>22580</v>
      </c>
      <c r="E240" s="1">
        <v>22590</v>
      </c>
      <c r="F240" s="1">
        <v>22570</v>
      </c>
      <c r="G240" s="1">
        <v>22570</v>
      </c>
      <c r="H240" s="1">
        <v>88</v>
      </c>
      <c r="T240" s="8"/>
      <c r="U240" s="10"/>
      <c r="X240" s="10"/>
      <c r="AI240" s="1" t="str">
        <f t="shared" si="4"/>
        <v/>
      </c>
    </row>
    <row r="241" spans="1:35" x14ac:dyDescent="0.7">
      <c r="A241" s="1" t="s">
        <v>17</v>
      </c>
      <c r="B241" s="8">
        <v>43999</v>
      </c>
      <c r="C241" s="11">
        <v>0.92708333333333337</v>
      </c>
      <c r="D241" s="1">
        <v>22590</v>
      </c>
      <c r="E241" s="1">
        <v>22590</v>
      </c>
      <c r="F241" s="1">
        <v>22570</v>
      </c>
      <c r="G241" s="1">
        <v>22570</v>
      </c>
      <c r="H241" s="1">
        <v>174</v>
      </c>
      <c r="T241" s="8"/>
      <c r="U241" s="10"/>
      <c r="X241" s="10"/>
      <c r="AI241" s="1" t="str">
        <f t="shared" si="4"/>
        <v/>
      </c>
    </row>
    <row r="242" spans="1:35" x14ac:dyDescent="0.7">
      <c r="A242" s="1" t="s">
        <v>17</v>
      </c>
      <c r="B242" s="8">
        <v>43999</v>
      </c>
      <c r="C242" s="11">
        <v>0.92361111111111116</v>
      </c>
      <c r="D242" s="1">
        <v>22580</v>
      </c>
      <c r="E242" s="1">
        <v>22600</v>
      </c>
      <c r="F242" s="1">
        <v>22580</v>
      </c>
      <c r="G242" s="1">
        <v>22590</v>
      </c>
      <c r="H242" s="1">
        <v>97</v>
      </c>
      <c r="T242" s="8"/>
      <c r="U242" s="10"/>
      <c r="X242" s="10"/>
      <c r="AI242" s="1" t="str">
        <f t="shared" si="4"/>
        <v/>
      </c>
    </row>
    <row r="243" spans="1:35" x14ac:dyDescent="0.7">
      <c r="A243" s="1" t="s">
        <v>17</v>
      </c>
      <c r="B243" s="8">
        <v>43999</v>
      </c>
      <c r="C243" s="11">
        <v>0.92013888888888884</v>
      </c>
      <c r="D243" s="1">
        <v>22590</v>
      </c>
      <c r="E243" s="1">
        <v>22600</v>
      </c>
      <c r="F243" s="1">
        <v>22570</v>
      </c>
      <c r="G243" s="1">
        <v>22570</v>
      </c>
      <c r="H243" s="1">
        <v>83</v>
      </c>
      <c r="T243" s="8"/>
      <c r="U243" s="10"/>
      <c r="X243" s="10"/>
      <c r="AI243" s="1" t="str">
        <f t="shared" si="4"/>
        <v/>
      </c>
    </row>
    <row r="244" spans="1:35" x14ac:dyDescent="0.7">
      <c r="A244" s="1" t="s">
        <v>17</v>
      </c>
      <c r="B244" s="8">
        <v>43999</v>
      </c>
      <c r="C244" s="11">
        <v>0.91666666666666663</v>
      </c>
      <c r="D244" s="1">
        <v>22600</v>
      </c>
      <c r="E244" s="1">
        <v>22600</v>
      </c>
      <c r="F244" s="1">
        <v>22590</v>
      </c>
      <c r="G244" s="1">
        <v>22590</v>
      </c>
      <c r="H244" s="1">
        <v>102</v>
      </c>
      <c r="T244" s="8"/>
      <c r="U244" s="10"/>
      <c r="X244" s="10"/>
      <c r="AI244" s="1" t="str">
        <f t="shared" si="4"/>
        <v/>
      </c>
    </row>
    <row r="245" spans="1:35" x14ac:dyDescent="0.7">
      <c r="A245" s="1" t="s">
        <v>17</v>
      </c>
      <c r="B245" s="8">
        <v>43999</v>
      </c>
      <c r="C245" s="11">
        <v>0.91319444444444453</v>
      </c>
      <c r="D245" s="1">
        <v>22610</v>
      </c>
      <c r="E245" s="1">
        <v>22610</v>
      </c>
      <c r="F245" s="1">
        <v>22580</v>
      </c>
      <c r="G245" s="1">
        <v>22590</v>
      </c>
      <c r="H245" s="1">
        <v>194</v>
      </c>
      <c r="T245" s="8"/>
      <c r="U245" s="10"/>
      <c r="X245" s="10"/>
      <c r="AI245" s="1" t="str">
        <f t="shared" si="4"/>
        <v/>
      </c>
    </row>
    <row r="246" spans="1:35" x14ac:dyDescent="0.7">
      <c r="A246" s="1" t="s">
        <v>17</v>
      </c>
      <c r="B246" s="8">
        <v>43999</v>
      </c>
      <c r="C246" s="11">
        <v>0.90972222222222221</v>
      </c>
      <c r="D246" s="1">
        <v>22630</v>
      </c>
      <c r="E246" s="1">
        <v>22630</v>
      </c>
      <c r="F246" s="1">
        <v>22610</v>
      </c>
      <c r="G246" s="1">
        <v>22610</v>
      </c>
      <c r="H246" s="1">
        <v>33</v>
      </c>
      <c r="T246" s="8"/>
      <c r="U246" s="10"/>
      <c r="X246" s="10"/>
      <c r="AI246" s="1" t="str">
        <f t="shared" si="4"/>
        <v/>
      </c>
    </row>
    <row r="247" spans="1:35" x14ac:dyDescent="0.7">
      <c r="A247" s="1" t="s">
        <v>17</v>
      </c>
      <c r="B247" s="8">
        <v>43999</v>
      </c>
      <c r="C247" s="11">
        <v>0.90625</v>
      </c>
      <c r="D247" s="1">
        <v>22630</v>
      </c>
      <c r="E247" s="1">
        <v>22630</v>
      </c>
      <c r="F247" s="1">
        <v>22630</v>
      </c>
      <c r="G247" s="1">
        <v>22630</v>
      </c>
      <c r="H247" s="1">
        <v>78</v>
      </c>
      <c r="T247" s="8"/>
      <c r="U247" s="10"/>
      <c r="X247" s="10"/>
      <c r="AI247" s="1" t="str">
        <f t="shared" si="4"/>
        <v/>
      </c>
    </row>
    <row r="248" spans="1:35" x14ac:dyDescent="0.7">
      <c r="A248" s="1" t="s">
        <v>17</v>
      </c>
      <c r="B248" s="8">
        <v>43999</v>
      </c>
      <c r="C248" s="11">
        <v>0.90277777777777779</v>
      </c>
      <c r="D248" s="1">
        <v>22630</v>
      </c>
      <c r="E248" s="1">
        <v>22640</v>
      </c>
      <c r="F248" s="1">
        <v>22630</v>
      </c>
      <c r="G248" s="1">
        <v>22630</v>
      </c>
      <c r="H248" s="1">
        <v>45</v>
      </c>
      <c r="T248" s="8"/>
      <c r="U248" s="10"/>
      <c r="X248" s="10"/>
      <c r="AI248" s="1" t="str">
        <f t="shared" si="4"/>
        <v/>
      </c>
    </row>
    <row r="249" spans="1:35" x14ac:dyDescent="0.7">
      <c r="A249" s="1" t="s">
        <v>17</v>
      </c>
      <c r="B249" s="8">
        <v>43999</v>
      </c>
      <c r="C249" s="11">
        <v>0.89930555555555547</v>
      </c>
      <c r="D249" s="1">
        <v>22640</v>
      </c>
      <c r="E249" s="1">
        <v>22640</v>
      </c>
      <c r="F249" s="1">
        <v>22630</v>
      </c>
      <c r="G249" s="1">
        <v>22630</v>
      </c>
      <c r="H249" s="1">
        <v>79</v>
      </c>
      <c r="T249" s="8"/>
      <c r="U249" s="10"/>
      <c r="X249" s="10"/>
      <c r="AI249" s="1" t="str">
        <f t="shared" si="4"/>
        <v/>
      </c>
    </row>
    <row r="250" spans="1:35" x14ac:dyDescent="0.7">
      <c r="A250" s="1" t="s">
        <v>17</v>
      </c>
      <c r="B250" s="8">
        <v>43999</v>
      </c>
      <c r="C250" s="11">
        <v>0.89583333333333337</v>
      </c>
      <c r="D250" s="1">
        <v>22640</v>
      </c>
      <c r="E250" s="1">
        <v>22650</v>
      </c>
      <c r="F250" s="1">
        <v>22630</v>
      </c>
      <c r="G250" s="1">
        <v>22650</v>
      </c>
      <c r="H250" s="1">
        <v>215</v>
      </c>
      <c r="T250" s="8"/>
      <c r="U250" s="10"/>
      <c r="X250" s="10"/>
      <c r="AI250" s="1" t="str">
        <f t="shared" si="4"/>
        <v/>
      </c>
    </row>
    <row r="251" spans="1:35" x14ac:dyDescent="0.7">
      <c r="A251" s="1" t="s">
        <v>17</v>
      </c>
      <c r="B251" s="8">
        <v>43999</v>
      </c>
      <c r="C251" s="11">
        <v>0.89236111111111116</v>
      </c>
      <c r="D251" s="1">
        <v>22650</v>
      </c>
      <c r="E251" s="1">
        <v>22650</v>
      </c>
      <c r="F251" s="1">
        <v>22640</v>
      </c>
      <c r="G251" s="1">
        <v>22640</v>
      </c>
      <c r="H251" s="1">
        <v>46</v>
      </c>
      <c r="T251" s="8"/>
      <c r="U251" s="10"/>
      <c r="X251" s="10"/>
      <c r="AI251" s="1" t="str">
        <f t="shared" si="4"/>
        <v/>
      </c>
    </row>
    <row r="252" spans="1:35" x14ac:dyDescent="0.7">
      <c r="A252" s="1" t="s">
        <v>17</v>
      </c>
      <c r="B252" s="8">
        <v>43999</v>
      </c>
      <c r="C252" s="11">
        <v>0.88888888888888884</v>
      </c>
      <c r="D252" s="1">
        <v>22650</v>
      </c>
      <c r="E252" s="1">
        <v>22650</v>
      </c>
      <c r="F252" s="1">
        <v>22640</v>
      </c>
      <c r="G252" s="1">
        <v>22650</v>
      </c>
      <c r="H252" s="1">
        <v>59</v>
      </c>
      <c r="T252" s="8"/>
      <c r="U252" s="10"/>
      <c r="X252" s="10"/>
      <c r="AI252" s="1" t="str">
        <f t="shared" si="4"/>
        <v/>
      </c>
    </row>
    <row r="253" spans="1:35" x14ac:dyDescent="0.7">
      <c r="A253" s="1" t="s">
        <v>17</v>
      </c>
      <c r="B253" s="8">
        <v>43999</v>
      </c>
      <c r="C253" s="11">
        <v>0.88541666666666663</v>
      </c>
      <c r="D253" s="1">
        <v>22650</v>
      </c>
      <c r="E253" s="1">
        <v>22660</v>
      </c>
      <c r="F253" s="1">
        <v>22650</v>
      </c>
      <c r="G253" s="1">
        <v>22660</v>
      </c>
      <c r="H253" s="1">
        <v>104</v>
      </c>
      <c r="T253" s="8"/>
      <c r="U253" s="10"/>
      <c r="X253" s="10"/>
      <c r="AI253" s="1" t="str">
        <f t="shared" si="4"/>
        <v/>
      </c>
    </row>
    <row r="254" spans="1:35" x14ac:dyDescent="0.7">
      <c r="A254" s="1" t="s">
        <v>17</v>
      </c>
      <c r="B254" s="8">
        <v>43999</v>
      </c>
      <c r="C254" s="11">
        <v>0.88194444444444453</v>
      </c>
      <c r="D254" s="1">
        <v>22640</v>
      </c>
      <c r="E254" s="1">
        <v>22650</v>
      </c>
      <c r="F254" s="1">
        <v>22640</v>
      </c>
      <c r="G254" s="1">
        <v>22640</v>
      </c>
      <c r="H254" s="1">
        <v>50</v>
      </c>
      <c r="T254" s="8"/>
      <c r="U254" s="10"/>
      <c r="X254" s="10"/>
      <c r="AI254" s="1" t="str">
        <f t="shared" si="4"/>
        <v/>
      </c>
    </row>
    <row r="255" spans="1:35" x14ac:dyDescent="0.7">
      <c r="A255" s="1" t="s">
        <v>17</v>
      </c>
      <c r="B255" s="8">
        <v>43999</v>
      </c>
      <c r="C255" s="11">
        <v>0.87847222222222221</v>
      </c>
      <c r="D255" s="1">
        <v>22630</v>
      </c>
      <c r="E255" s="1">
        <v>22650</v>
      </c>
      <c r="F255" s="1">
        <v>22630</v>
      </c>
      <c r="G255" s="1">
        <v>22640</v>
      </c>
      <c r="H255" s="1">
        <v>131</v>
      </c>
      <c r="T255" s="8"/>
      <c r="U255" s="10"/>
      <c r="X255" s="10"/>
      <c r="AI255" s="1" t="str">
        <f t="shared" si="4"/>
        <v/>
      </c>
    </row>
    <row r="256" spans="1:35" x14ac:dyDescent="0.7">
      <c r="A256" s="1" t="s">
        <v>17</v>
      </c>
      <c r="B256" s="8">
        <v>43999</v>
      </c>
      <c r="C256" s="11">
        <v>0.875</v>
      </c>
      <c r="D256" s="1">
        <v>22610</v>
      </c>
      <c r="E256" s="1">
        <v>22630</v>
      </c>
      <c r="F256" s="1">
        <v>22600</v>
      </c>
      <c r="G256" s="1">
        <v>22630</v>
      </c>
      <c r="H256" s="1">
        <v>370</v>
      </c>
      <c r="T256" s="8"/>
      <c r="U256" s="10"/>
      <c r="X256" s="10"/>
      <c r="AI256" s="1" t="str">
        <f t="shared" si="4"/>
        <v/>
      </c>
    </row>
    <row r="257" spans="1:35" x14ac:dyDescent="0.7">
      <c r="A257" s="1" t="s">
        <v>17</v>
      </c>
      <c r="B257" s="8">
        <v>43999</v>
      </c>
      <c r="C257" s="11">
        <v>0.87152777777777779</v>
      </c>
      <c r="D257" s="1">
        <v>22630</v>
      </c>
      <c r="E257" s="1">
        <v>22630</v>
      </c>
      <c r="F257" s="1">
        <v>22590</v>
      </c>
      <c r="G257" s="1">
        <v>22610</v>
      </c>
      <c r="H257" s="1">
        <v>328</v>
      </c>
      <c r="T257" s="8"/>
      <c r="U257" s="10"/>
      <c r="X257" s="10"/>
      <c r="AI257" s="1" t="str">
        <f t="shared" si="4"/>
        <v/>
      </c>
    </row>
    <row r="258" spans="1:35" x14ac:dyDescent="0.7">
      <c r="A258" s="1" t="s">
        <v>17</v>
      </c>
      <c r="B258" s="8">
        <v>43999</v>
      </c>
      <c r="C258" s="11">
        <v>0.86805555555555547</v>
      </c>
      <c r="D258" s="1">
        <v>22640</v>
      </c>
      <c r="E258" s="1">
        <v>22640</v>
      </c>
      <c r="F258" s="1">
        <v>22640</v>
      </c>
      <c r="G258" s="1">
        <v>22640</v>
      </c>
      <c r="H258" s="1">
        <v>41</v>
      </c>
      <c r="T258" s="8"/>
      <c r="U258" s="10"/>
      <c r="X258" s="10"/>
      <c r="AI258" s="1" t="str">
        <f t="shared" si="4"/>
        <v/>
      </c>
    </row>
    <row r="259" spans="1:35" x14ac:dyDescent="0.7">
      <c r="A259" s="1" t="s">
        <v>17</v>
      </c>
      <c r="B259" s="8">
        <v>43999</v>
      </c>
      <c r="C259" s="11">
        <v>0.86458333333333337</v>
      </c>
      <c r="D259" s="1">
        <v>22610</v>
      </c>
      <c r="E259" s="1">
        <v>22630</v>
      </c>
      <c r="F259" s="1">
        <v>22600</v>
      </c>
      <c r="G259" s="1">
        <v>22630</v>
      </c>
      <c r="H259" s="1">
        <v>155</v>
      </c>
      <c r="T259" s="8"/>
      <c r="U259" s="10"/>
      <c r="X259" s="10"/>
      <c r="AI259" s="1" t="str">
        <f t="shared" si="4"/>
        <v/>
      </c>
    </row>
    <row r="260" spans="1:35" x14ac:dyDescent="0.7">
      <c r="A260" s="1" t="s">
        <v>17</v>
      </c>
      <c r="B260" s="8">
        <v>43999</v>
      </c>
      <c r="C260" s="11">
        <v>0.86111111111111116</v>
      </c>
      <c r="D260" s="1">
        <v>22640</v>
      </c>
      <c r="E260" s="1">
        <v>22640</v>
      </c>
      <c r="F260" s="1">
        <v>22620</v>
      </c>
      <c r="G260" s="1">
        <v>22620</v>
      </c>
      <c r="H260" s="1">
        <v>146</v>
      </c>
      <c r="T260" s="8"/>
      <c r="U260" s="10"/>
      <c r="X260" s="10"/>
      <c r="AI260" s="1" t="str">
        <f t="shared" si="4"/>
        <v/>
      </c>
    </row>
    <row r="261" spans="1:35" x14ac:dyDescent="0.7">
      <c r="A261" s="1" t="s">
        <v>17</v>
      </c>
      <c r="B261" s="8">
        <v>43999</v>
      </c>
      <c r="C261" s="11">
        <v>0.85763888888888884</v>
      </c>
      <c r="D261" s="1">
        <v>22650</v>
      </c>
      <c r="E261" s="1">
        <v>22650</v>
      </c>
      <c r="F261" s="1">
        <v>22630</v>
      </c>
      <c r="G261" s="1">
        <v>22640</v>
      </c>
      <c r="H261" s="1">
        <v>65</v>
      </c>
      <c r="T261" s="8"/>
      <c r="U261" s="10"/>
      <c r="X261" s="10"/>
      <c r="AI261" s="1" t="str">
        <f t="shared" si="4"/>
        <v/>
      </c>
    </row>
    <row r="262" spans="1:35" x14ac:dyDescent="0.7">
      <c r="A262" s="1" t="s">
        <v>17</v>
      </c>
      <c r="B262" s="8">
        <v>43999</v>
      </c>
      <c r="C262" s="11">
        <v>0.85416666666666663</v>
      </c>
      <c r="D262" s="1">
        <v>22630</v>
      </c>
      <c r="E262" s="1">
        <v>22650</v>
      </c>
      <c r="F262" s="1">
        <v>22630</v>
      </c>
      <c r="G262" s="1">
        <v>22650</v>
      </c>
      <c r="H262" s="1">
        <v>93</v>
      </c>
      <c r="T262" s="8"/>
      <c r="U262" s="10"/>
      <c r="X262" s="10"/>
      <c r="AI262" s="1" t="str">
        <f t="shared" ref="AI262:AI325" si="5">IF(AI264="",IF(AG262&lt;Y262,"K",IF(AH262&gt;Y262,"U","")),IF(AG262="","",IF(AG262&lt;Y262,"K",IF(AH262&gt;Y262,"U",AI264))))</f>
        <v/>
      </c>
    </row>
    <row r="263" spans="1:35" x14ac:dyDescent="0.7">
      <c r="A263" s="1" t="s">
        <v>17</v>
      </c>
      <c r="B263" s="8">
        <v>43999</v>
      </c>
      <c r="C263" s="11">
        <v>0.85069444444444453</v>
      </c>
      <c r="D263" s="1">
        <v>22620</v>
      </c>
      <c r="E263" s="1">
        <v>22640</v>
      </c>
      <c r="F263" s="1">
        <v>22620</v>
      </c>
      <c r="G263" s="1">
        <v>22630</v>
      </c>
      <c r="H263" s="1">
        <v>60</v>
      </c>
      <c r="T263" s="8"/>
      <c r="U263" s="10"/>
      <c r="X263" s="10"/>
      <c r="AI263" s="1" t="str">
        <f t="shared" si="5"/>
        <v/>
      </c>
    </row>
    <row r="264" spans="1:35" x14ac:dyDescent="0.7">
      <c r="A264" s="1" t="s">
        <v>17</v>
      </c>
      <c r="B264" s="8">
        <v>43999</v>
      </c>
      <c r="C264" s="11">
        <v>0.84722222222222221</v>
      </c>
      <c r="D264" s="1">
        <v>22630</v>
      </c>
      <c r="E264" s="1">
        <v>22640</v>
      </c>
      <c r="F264" s="1">
        <v>22620</v>
      </c>
      <c r="G264" s="1">
        <v>22620</v>
      </c>
      <c r="H264" s="1">
        <v>140</v>
      </c>
      <c r="T264" s="8"/>
      <c r="U264" s="10"/>
      <c r="X264" s="10"/>
      <c r="AI264" s="1" t="str">
        <f t="shared" si="5"/>
        <v/>
      </c>
    </row>
    <row r="265" spans="1:35" x14ac:dyDescent="0.7">
      <c r="A265" s="1" t="s">
        <v>17</v>
      </c>
      <c r="B265" s="8">
        <v>43999</v>
      </c>
      <c r="C265" s="11">
        <v>0.84375</v>
      </c>
      <c r="D265" s="1">
        <v>22640</v>
      </c>
      <c r="E265" s="1">
        <v>22640</v>
      </c>
      <c r="F265" s="1">
        <v>22620</v>
      </c>
      <c r="G265" s="1">
        <v>22630</v>
      </c>
      <c r="H265" s="1">
        <v>116</v>
      </c>
      <c r="T265" s="8"/>
      <c r="U265" s="10"/>
      <c r="X265" s="10"/>
      <c r="AI265" s="1" t="str">
        <f t="shared" si="5"/>
        <v/>
      </c>
    </row>
    <row r="266" spans="1:35" x14ac:dyDescent="0.7">
      <c r="A266" s="1" t="s">
        <v>17</v>
      </c>
      <c r="B266" s="8">
        <v>43999</v>
      </c>
      <c r="C266" s="11">
        <v>0.84027777777777779</v>
      </c>
      <c r="D266" s="1">
        <v>22650</v>
      </c>
      <c r="E266" s="1">
        <v>22660</v>
      </c>
      <c r="F266" s="1">
        <v>22650</v>
      </c>
      <c r="G266" s="1">
        <v>22650</v>
      </c>
      <c r="H266" s="1">
        <v>72</v>
      </c>
      <c r="T266" s="8"/>
      <c r="U266" s="10"/>
      <c r="X266" s="10"/>
      <c r="AI266" s="1" t="str">
        <f t="shared" si="5"/>
        <v/>
      </c>
    </row>
    <row r="267" spans="1:35" x14ac:dyDescent="0.7">
      <c r="A267" s="1" t="s">
        <v>17</v>
      </c>
      <c r="B267" s="8">
        <v>43999</v>
      </c>
      <c r="C267" s="11">
        <v>0.83680555555555547</v>
      </c>
      <c r="D267" s="1">
        <v>22660</v>
      </c>
      <c r="E267" s="1">
        <v>22660</v>
      </c>
      <c r="F267" s="1">
        <v>22640</v>
      </c>
      <c r="G267" s="1">
        <v>22650</v>
      </c>
      <c r="H267" s="1">
        <v>63</v>
      </c>
      <c r="T267" s="8"/>
      <c r="U267" s="10"/>
      <c r="X267" s="10"/>
      <c r="AI267" s="1" t="str">
        <f t="shared" si="5"/>
        <v/>
      </c>
    </row>
    <row r="268" spans="1:35" x14ac:dyDescent="0.7">
      <c r="A268" s="1" t="s">
        <v>17</v>
      </c>
      <c r="B268" s="8">
        <v>43999</v>
      </c>
      <c r="C268" s="11">
        <v>0.83333333333333337</v>
      </c>
      <c r="D268" s="1">
        <v>22650</v>
      </c>
      <c r="E268" s="1">
        <v>22660</v>
      </c>
      <c r="F268" s="1">
        <v>22650</v>
      </c>
      <c r="G268" s="1">
        <v>22660</v>
      </c>
      <c r="H268" s="1">
        <v>148</v>
      </c>
      <c r="T268" s="8"/>
      <c r="U268" s="10"/>
      <c r="X268" s="10"/>
      <c r="AI268" s="1" t="str">
        <f t="shared" si="5"/>
        <v/>
      </c>
    </row>
    <row r="269" spans="1:35" x14ac:dyDescent="0.7">
      <c r="A269" s="1" t="s">
        <v>17</v>
      </c>
      <c r="B269" s="8">
        <v>43999</v>
      </c>
      <c r="C269" s="11">
        <v>0.82986111111111116</v>
      </c>
      <c r="D269" s="1">
        <v>22630</v>
      </c>
      <c r="E269" s="1">
        <v>22650</v>
      </c>
      <c r="F269" s="1">
        <v>22630</v>
      </c>
      <c r="G269" s="1">
        <v>22650</v>
      </c>
      <c r="H269" s="1">
        <v>223</v>
      </c>
      <c r="T269" s="8"/>
      <c r="U269" s="10"/>
      <c r="X269" s="10"/>
      <c r="AI269" s="1" t="str">
        <f t="shared" si="5"/>
        <v/>
      </c>
    </row>
    <row r="270" spans="1:35" x14ac:dyDescent="0.7">
      <c r="A270" s="1" t="s">
        <v>17</v>
      </c>
      <c r="B270" s="8">
        <v>43999</v>
      </c>
      <c r="C270" s="11">
        <v>0.82638888888888884</v>
      </c>
      <c r="D270" s="1">
        <v>22640</v>
      </c>
      <c r="E270" s="1">
        <v>22640</v>
      </c>
      <c r="F270" s="1">
        <v>22620</v>
      </c>
      <c r="G270" s="1">
        <v>22620</v>
      </c>
      <c r="H270" s="1">
        <v>29</v>
      </c>
      <c r="T270" s="8"/>
      <c r="U270" s="10"/>
      <c r="X270" s="10"/>
      <c r="AI270" s="1" t="str">
        <f t="shared" si="5"/>
        <v/>
      </c>
    </row>
    <row r="271" spans="1:35" x14ac:dyDescent="0.7">
      <c r="A271" s="1" t="s">
        <v>17</v>
      </c>
      <c r="B271" s="8">
        <v>43999</v>
      </c>
      <c r="C271" s="11">
        <v>0.82291666666666663</v>
      </c>
      <c r="D271" s="1">
        <v>22630</v>
      </c>
      <c r="E271" s="1">
        <v>22640</v>
      </c>
      <c r="F271" s="1">
        <v>22630</v>
      </c>
      <c r="G271" s="1">
        <v>22640</v>
      </c>
      <c r="H271" s="1">
        <v>49</v>
      </c>
      <c r="T271" s="8"/>
      <c r="U271" s="10"/>
      <c r="X271" s="10"/>
      <c r="AI271" s="1" t="str">
        <f t="shared" si="5"/>
        <v/>
      </c>
    </row>
    <row r="272" spans="1:35" x14ac:dyDescent="0.7">
      <c r="A272" s="1" t="s">
        <v>17</v>
      </c>
      <c r="B272" s="8">
        <v>43999</v>
      </c>
      <c r="C272" s="11">
        <v>0.81944444444444453</v>
      </c>
      <c r="D272" s="1">
        <v>22640</v>
      </c>
      <c r="E272" s="1">
        <v>22650</v>
      </c>
      <c r="F272" s="1">
        <v>22630</v>
      </c>
      <c r="G272" s="1">
        <v>22630</v>
      </c>
      <c r="H272" s="1">
        <v>193</v>
      </c>
      <c r="T272" s="8"/>
      <c r="U272" s="10"/>
      <c r="X272" s="10"/>
      <c r="AI272" s="1" t="str">
        <f t="shared" si="5"/>
        <v/>
      </c>
    </row>
    <row r="273" spans="1:35" x14ac:dyDescent="0.7">
      <c r="A273" s="1" t="s">
        <v>17</v>
      </c>
      <c r="B273" s="8">
        <v>43999</v>
      </c>
      <c r="C273" s="11">
        <v>0.81597222222222221</v>
      </c>
      <c r="D273" s="1">
        <v>22630</v>
      </c>
      <c r="E273" s="1">
        <v>22640</v>
      </c>
      <c r="F273" s="1">
        <v>22620</v>
      </c>
      <c r="G273" s="1">
        <v>22640</v>
      </c>
      <c r="H273" s="1">
        <v>84</v>
      </c>
      <c r="T273" s="8"/>
      <c r="U273" s="10"/>
      <c r="X273" s="10"/>
      <c r="AI273" s="1" t="str">
        <f t="shared" si="5"/>
        <v/>
      </c>
    </row>
    <row r="274" spans="1:35" x14ac:dyDescent="0.7">
      <c r="A274" s="1" t="s">
        <v>17</v>
      </c>
      <c r="B274" s="8">
        <v>43999</v>
      </c>
      <c r="C274" s="11">
        <v>0.8125</v>
      </c>
      <c r="D274" s="1">
        <v>22620</v>
      </c>
      <c r="E274" s="1">
        <v>22640</v>
      </c>
      <c r="F274" s="1">
        <v>22620</v>
      </c>
      <c r="G274" s="1">
        <v>22620</v>
      </c>
      <c r="H274" s="1">
        <v>169</v>
      </c>
      <c r="T274" s="8"/>
      <c r="U274" s="10"/>
      <c r="X274" s="10"/>
      <c r="AI274" s="1" t="str">
        <f t="shared" si="5"/>
        <v/>
      </c>
    </row>
    <row r="275" spans="1:35" x14ac:dyDescent="0.7">
      <c r="A275" s="1" t="s">
        <v>17</v>
      </c>
      <c r="B275" s="8">
        <v>43999</v>
      </c>
      <c r="C275" s="11">
        <v>0.80902777777777779</v>
      </c>
      <c r="D275" s="1">
        <v>22590</v>
      </c>
      <c r="E275" s="1">
        <v>22620</v>
      </c>
      <c r="F275" s="1">
        <v>22590</v>
      </c>
      <c r="G275" s="1">
        <v>22620</v>
      </c>
      <c r="H275" s="1">
        <v>266</v>
      </c>
      <c r="T275" s="8"/>
      <c r="U275" s="10"/>
      <c r="X275" s="10"/>
      <c r="AI275" s="1" t="str">
        <f t="shared" si="5"/>
        <v/>
      </c>
    </row>
    <row r="276" spans="1:35" x14ac:dyDescent="0.7">
      <c r="A276" s="1" t="s">
        <v>17</v>
      </c>
      <c r="B276" s="8">
        <v>43999</v>
      </c>
      <c r="C276" s="11">
        <v>0.80555555555555547</v>
      </c>
      <c r="D276" s="1">
        <v>22570</v>
      </c>
      <c r="E276" s="1">
        <v>22590</v>
      </c>
      <c r="F276" s="1">
        <v>22570</v>
      </c>
      <c r="G276" s="1">
        <v>22580</v>
      </c>
      <c r="H276" s="1">
        <v>195</v>
      </c>
      <c r="T276" s="8"/>
      <c r="U276" s="10"/>
      <c r="X276" s="10"/>
      <c r="AI276" s="1" t="str">
        <f t="shared" si="5"/>
        <v/>
      </c>
    </row>
    <row r="277" spans="1:35" x14ac:dyDescent="0.7">
      <c r="A277" s="1" t="s">
        <v>17</v>
      </c>
      <c r="B277" s="8">
        <v>43999</v>
      </c>
      <c r="C277" s="11">
        <v>0.80208333333333337</v>
      </c>
      <c r="D277" s="1">
        <v>22570</v>
      </c>
      <c r="E277" s="1">
        <v>22590</v>
      </c>
      <c r="F277" s="1">
        <v>22570</v>
      </c>
      <c r="G277" s="1">
        <v>22580</v>
      </c>
      <c r="H277" s="1">
        <v>64</v>
      </c>
      <c r="T277" s="8"/>
      <c r="U277" s="10"/>
      <c r="X277" s="10"/>
      <c r="AI277" s="1" t="str">
        <f t="shared" si="5"/>
        <v/>
      </c>
    </row>
    <row r="278" spans="1:35" x14ac:dyDescent="0.7">
      <c r="A278" s="1" t="s">
        <v>17</v>
      </c>
      <c r="B278" s="8">
        <v>43999</v>
      </c>
      <c r="C278" s="11">
        <v>0.79861111111111116</v>
      </c>
      <c r="D278" s="1">
        <v>22560</v>
      </c>
      <c r="E278" s="1">
        <v>22580</v>
      </c>
      <c r="F278" s="1">
        <v>22560</v>
      </c>
      <c r="G278" s="1">
        <v>22570</v>
      </c>
      <c r="H278" s="1">
        <v>227</v>
      </c>
      <c r="T278" s="8"/>
      <c r="U278" s="10"/>
      <c r="X278" s="10"/>
      <c r="AI278" s="1" t="str">
        <f t="shared" si="5"/>
        <v/>
      </c>
    </row>
    <row r="279" spans="1:35" x14ac:dyDescent="0.7">
      <c r="A279" s="1" t="s">
        <v>17</v>
      </c>
      <c r="B279" s="8">
        <v>43999</v>
      </c>
      <c r="C279" s="11">
        <v>0.79513888888888884</v>
      </c>
      <c r="D279" s="1">
        <v>22560</v>
      </c>
      <c r="E279" s="1">
        <v>22560</v>
      </c>
      <c r="F279" s="1">
        <v>22540</v>
      </c>
      <c r="G279" s="1">
        <v>22540</v>
      </c>
      <c r="H279" s="1">
        <v>145</v>
      </c>
      <c r="T279" s="8"/>
      <c r="U279" s="10"/>
      <c r="X279" s="10"/>
      <c r="AI279" s="1" t="str">
        <f t="shared" si="5"/>
        <v/>
      </c>
    </row>
    <row r="280" spans="1:35" x14ac:dyDescent="0.7">
      <c r="A280" s="1" t="s">
        <v>17</v>
      </c>
      <c r="B280" s="8">
        <v>43999</v>
      </c>
      <c r="C280" s="11">
        <v>0.79166666666666663</v>
      </c>
      <c r="D280" s="1">
        <v>22550</v>
      </c>
      <c r="E280" s="1">
        <v>22550</v>
      </c>
      <c r="F280" s="1">
        <v>22520</v>
      </c>
      <c r="G280" s="1">
        <v>22550</v>
      </c>
      <c r="H280" s="1">
        <v>202</v>
      </c>
      <c r="T280" s="8"/>
      <c r="U280" s="10"/>
      <c r="X280" s="10"/>
      <c r="AI280" s="1" t="str">
        <f t="shared" si="5"/>
        <v/>
      </c>
    </row>
    <row r="281" spans="1:35" x14ac:dyDescent="0.7">
      <c r="A281" s="1" t="s">
        <v>17</v>
      </c>
      <c r="B281" s="8">
        <v>43999</v>
      </c>
      <c r="C281" s="11">
        <v>0.78819444444444453</v>
      </c>
      <c r="D281" s="1">
        <v>22540</v>
      </c>
      <c r="E281" s="1">
        <v>22550</v>
      </c>
      <c r="F281" s="1">
        <v>22540</v>
      </c>
      <c r="G281" s="1">
        <v>22540</v>
      </c>
      <c r="H281" s="1">
        <v>328</v>
      </c>
      <c r="T281" s="8"/>
      <c r="U281" s="10"/>
      <c r="X281" s="10"/>
      <c r="AI281" s="1" t="str">
        <f t="shared" si="5"/>
        <v/>
      </c>
    </row>
    <row r="282" spans="1:35" x14ac:dyDescent="0.7">
      <c r="A282" s="1" t="s">
        <v>17</v>
      </c>
      <c r="B282" s="8">
        <v>43999</v>
      </c>
      <c r="C282" s="11">
        <v>0.78472222222222221</v>
      </c>
      <c r="D282" s="1">
        <v>22540</v>
      </c>
      <c r="E282" s="1">
        <v>22550</v>
      </c>
      <c r="F282" s="1">
        <v>22530</v>
      </c>
      <c r="G282" s="1">
        <v>22550</v>
      </c>
      <c r="H282" s="1">
        <v>359</v>
      </c>
      <c r="T282" s="8"/>
      <c r="U282" s="10"/>
      <c r="X282" s="10"/>
      <c r="AI282" s="1" t="str">
        <f t="shared" si="5"/>
        <v/>
      </c>
    </row>
    <row r="283" spans="1:35" x14ac:dyDescent="0.7">
      <c r="A283" s="1" t="s">
        <v>17</v>
      </c>
      <c r="B283" s="8">
        <v>43999</v>
      </c>
      <c r="C283" s="11">
        <v>0.78125</v>
      </c>
      <c r="D283" s="1">
        <v>22610</v>
      </c>
      <c r="E283" s="1">
        <v>22610</v>
      </c>
      <c r="F283" s="1">
        <v>22530</v>
      </c>
      <c r="G283" s="1">
        <v>22540</v>
      </c>
      <c r="H283" s="1">
        <v>570</v>
      </c>
      <c r="T283" s="8"/>
      <c r="U283" s="10"/>
      <c r="X283" s="10"/>
      <c r="AI283" s="1" t="str">
        <f t="shared" si="5"/>
        <v/>
      </c>
    </row>
    <row r="284" spans="1:35" x14ac:dyDescent="0.7">
      <c r="A284" s="1" t="s">
        <v>17</v>
      </c>
      <c r="B284" s="8">
        <v>43999</v>
      </c>
      <c r="C284" s="11">
        <v>0.77777777777777779</v>
      </c>
      <c r="D284" s="1">
        <v>22600</v>
      </c>
      <c r="E284" s="1">
        <v>22610</v>
      </c>
      <c r="F284" s="1">
        <v>22600</v>
      </c>
      <c r="G284" s="1">
        <v>22600</v>
      </c>
      <c r="H284" s="1">
        <v>169</v>
      </c>
      <c r="T284" s="8"/>
      <c r="U284" s="10"/>
      <c r="X284" s="10"/>
      <c r="AI284" s="1" t="str">
        <f t="shared" si="5"/>
        <v/>
      </c>
    </row>
    <row r="285" spans="1:35" x14ac:dyDescent="0.7">
      <c r="A285" s="1" t="s">
        <v>17</v>
      </c>
      <c r="B285" s="8">
        <v>43999</v>
      </c>
      <c r="C285" s="11">
        <v>0.77430555555555547</v>
      </c>
      <c r="D285" s="1">
        <v>22600</v>
      </c>
      <c r="E285" s="1">
        <v>22600</v>
      </c>
      <c r="F285" s="1">
        <v>22570</v>
      </c>
      <c r="G285" s="1">
        <v>22600</v>
      </c>
      <c r="H285" s="1">
        <v>250</v>
      </c>
      <c r="T285" s="8"/>
      <c r="U285" s="10"/>
      <c r="X285" s="10"/>
      <c r="AI285" s="1" t="str">
        <f t="shared" si="5"/>
        <v/>
      </c>
    </row>
    <row r="286" spans="1:35" x14ac:dyDescent="0.7">
      <c r="A286" s="1" t="s">
        <v>17</v>
      </c>
      <c r="B286" s="8">
        <v>43999</v>
      </c>
      <c r="C286" s="11">
        <v>0.77083333333333337</v>
      </c>
      <c r="D286" s="1">
        <v>22600</v>
      </c>
      <c r="E286" s="1">
        <v>22600</v>
      </c>
      <c r="F286" s="1">
        <v>22590</v>
      </c>
      <c r="G286" s="1">
        <v>22600</v>
      </c>
      <c r="H286" s="1">
        <v>212</v>
      </c>
      <c r="T286" s="8"/>
      <c r="U286" s="10"/>
      <c r="X286" s="10"/>
      <c r="AI286" s="1" t="str">
        <f t="shared" si="5"/>
        <v/>
      </c>
    </row>
    <row r="287" spans="1:35" x14ac:dyDescent="0.7">
      <c r="A287" s="1" t="s">
        <v>17</v>
      </c>
      <c r="B287" s="8">
        <v>43999</v>
      </c>
      <c r="C287" s="11">
        <v>0.76736111111111116</v>
      </c>
      <c r="D287" s="1">
        <v>22600</v>
      </c>
      <c r="E287" s="1">
        <v>22610</v>
      </c>
      <c r="F287" s="1">
        <v>22570</v>
      </c>
      <c r="G287" s="1">
        <v>22600</v>
      </c>
      <c r="H287" s="1">
        <v>338</v>
      </c>
      <c r="T287" s="8"/>
      <c r="U287" s="10"/>
      <c r="X287" s="10"/>
      <c r="AI287" s="1" t="str">
        <f t="shared" si="5"/>
        <v/>
      </c>
    </row>
    <row r="288" spans="1:35" x14ac:dyDescent="0.7">
      <c r="A288" s="1" t="s">
        <v>17</v>
      </c>
      <c r="B288" s="8">
        <v>43999</v>
      </c>
      <c r="C288" s="11">
        <v>0.76388888888888884</v>
      </c>
      <c r="D288" s="1">
        <v>22600</v>
      </c>
      <c r="E288" s="1">
        <v>22610</v>
      </c>
      <c r="F288" s="1">
        <v>22600</v>
      </c>
      <c r="G288" s="1">
        <v>22600</v>
      </c>
      <c r="H288" s="1">
        <v>246</v>
      </c>
      <c r="T288" s="8"/>
      <c r="U288" s="10"/>
      <c r="X288" s="10"/>
      <c r="AI288" s="1" t="str">
        <f t="shared" si="5"/>
        <v/>
      </c>
    </row>
    <row r="289" spans="1:35" x14ac:dyDescent="0.7">
      <c r="A289" s="1" t="s">
        <v>17</v>
      </c>
      <c r="B289" s="8">
        <v>43999</v>
      </c>
      <c r="C289" s="11">
        <v>0.76041666666666663</v>
      </c>
      <c r="D289" s="1">
        <v>22650</v>
      </c>
      <c r="E289" s="1">
        <v>22650</v>
      </c>
      <c r="F289" s="1">
        <v>22600</v>
      </c>
      <c r="G289" s="1">
        <v>22600</v>
      </c>
      <c r="H289" s="1">
        <v>298</v>
      </c>
      <c r="T289" s="8"/>
      <c r="U289" s="10"/>
      <c r="X289" s="10"/>
      <c r="AI289" s="1" t="str">
        <f t="shared" si="5"/>
        <v/>
      </c>
    </row>
    <row r="290" spans="1:35" x14ac:dyDescent="0.7">
      <c r="A290" s="1" t="s">
        <v>17</v>
      </c>
      <c r="B290" s="8">
        <v>43999</v>
      </c>
      <c r="C290" s="11">
        <v>0.75694444444444453</v>
      </c>
      <c r="D290" s="1">
        <v>22640</v>
      </c>
      <c r="E290" s="1">
        <v>22650</v>
      </c>
      <c r="F290" s="1">
        <v>22640</v>
      </c>
      <c r="G290" s="1">
        <v>22640</v>
      </c>
      <c r="H290" s="1">
        <v>120</v>
      </c>
      <c r="T290" s="8"/>
      <c r="U290" s="10"/>
      <c r="X290" s="10"/>
      <c r="AI290" s="1" t="str">
        <f t="shared" si="5"/>
        <v/>
      </c>
    </row>
    <row r="291" spans="1:35" x14ac:dyDescent="0.7">
      <c r="A291" s="1" t="s">
        <v>17</v>
      </c>
      <c r="B291" s="8">
        <v>43999</v>
      </c>
      <c r="C291" s="11">
        <v>0.75347222222222221</v>
      </c>
      <c r="D291" s="1">
        <v>22680</v>
      </c>
      <c r="E291" s="1">
        <v>22680</v>
      </c>
      <c r="F291" s="1">
        <v>22630</v>
      </c>
      <c r="G291" s="1">
        <v>22640</v>
      </c>
      <c r="H291" s="1">
        <v>182</v>
      </c>
      <c r="T291" s="8"/>
      <c r="U291" s="10"/>
      <c r="X291" s="10"/>
      <c r="AI291" s="1" t="str">
        <f t="shared" si="5"/>
        <v/>
      </c>
    </row>
    <row r="292" spans="1:35" x14ac:dyDescent="0.7">
      <c r="A292" s="1" t="s">
        <v>17</v>
      </c>
      <c r="B292" s="8">
        <v>43999</v>
      </c>
      <c r="C292" s="11">
        <v>0.75</v>
      </c>
      <c r="D292" s="1">
        <v>22700</v>
      </c>
      <c r="E292" s="1">
        <v>22700</v>
      </c>
      <c r="F292" s="1">
        <v>22660</v>
      </c>
      <c r="G292" s="1">
        <v>22680</v>
      </c>
      <c r="H292" s="1">
        <v>259</v>
      </c>
      <c r="T292" s="8"/>
      <c r="U292" s="10"/>
      <c r="X292" s="10"/>
      <c r="AI292" s="1" t="str">
        <f t="shared" si="5"/>
        <v/>
      </c>
    </row>
    <row r="293" spans="1:35" x14ac:dyDescent="0.7">
      <c r="A293" s="1" t="s">
        <v>17</v>
      </c>
      <c r="B293" s="8">
        <v>43999</v>
      </c>
      <c r="C293" s="11">
        <v>0.74652777777777779</v>
      </c>
      <c r="D293" s="1">
        <v>22660</v>
      </c>
      <c r="E293" s="1">
        <v>22700</v>
      </c>
      <c r="F293" s="1">
        <v>22660</v>
      </c>
      <c r="G293" s="1">
        <v>22690</v>
      </c>
      <c r="H293" s="1">
        <v>164</v>
      </c>
      <c r="T293" s="8"/>
      <c r="U293" s="10"/>
      <c r="X293" s="10"/>
      <c r="AI293" s="1" t="str">
        <f t="shared" si="5"/>
        <v/>
      </c>
    </row>
    <row r="294" spans="1:35" x14ac:dyDescent="0.7">
      <c r="A294" s="1" t="s">
        <v>17</v>
      </c>
      <c r="B294" s="8">
        <v>43999</v>
      </c>
      <c r="C294" s="11">
        <v>0.74305555555555547</v>
      </c>
      <c r="D294" s="1">
        <v>22680</v>
      </c>
      <c r="E294" s="1">
        <v>22680</v>
      </c>
      <c r="F294" s="1">
        <v>22650</v>
      </c>
      <c r="G294" s="1">
        <v>22650</v>
      </c>
      <c r="H294" s="1">
        <v>218</v>
      </c>
      <c r="T294" s="8"/>
      <c r="U294" s="10"/>
      <c r="X294" s="10"/>
      <c r="AI294" s="1" t="str">
        <f t="shared" si="5"/>
        <v/>
      </c>
    </row>
    <row r="295" spans="1:35" x14ac:dyDescent="0.7">
      <c r="A295" s="1" t="s">
        <v>17</v>
      </c>
      <c r="B295" s="8">
        <v>43999</v>
      </c>
      <c r="C295" s="11">
        <v>0.73958333333333337</v>
      </c>
      <c r="D295" s="1">
        <v>22670</v>
      </c>
      <c r="E295" s="1">
        <v>22710</v>
      </c>
      <c r="F295" s="1">
        <v>22660</v>
      </c>
      <c r="G295" s="1">
        <v>22690</v>
      </c>
      <c r="H295" s="1">
        <v>315</v>
      </c>
      <c r="T295" s="8"/>
      <c r="U295" s="10"/>
      <c r="X295" s="10"/>
      <c r="AI295" s="1" t="str">
        <f t="shared" si="5"/>
        <v/>
      </c>
    </row>
    <row r="296" spans="1:35" x14ac:dyDescent="0.7">
      <c r="A296" s="1" t="s">
        <v>17</v>
      </c>
      <c r="B296" s="8">
        <v>43999</v>
      </c>
      <c r="C296" s="11">
        <v>0.73611111111111116</v>
      </c>
      <c r="D296" s="1">
        <v>22660</v>
      </c>
      <c r="E296" s="1">
        <v>22690</v>
      </c>
      <c r="F296" s="1">
        <v>22660</v>
      </c>
      <c r="G296" s="1">
        <v>22680</v>
      </c>
      <c r="H296" s="1">
        <v>235</v>
      </c>
      <c r="T296" s="8"/>
      <c r="U296" s="10"/>
      <c r="X296" s="10"/>
      <c r="AI296" s="1" t="str">
        <f t="shared" si="5"/>
        <v/>
      </c>
    </row>
    <row r="297" spans="1:35" x14ac:dyDescent="0.7">
      <c r="A297" s="1" t="s">
        <v>17</v>
      </c>
      <c r="B297" s="8">
        <v>43999</v>
      </c>
      <c r="C297" s="11">
        <v>0.73263888888888884</v>
      </c>
      <c r="D297" s="1">
        <v>22690</v>
      </c>
      <c r="E297" s="1">
        <v>22690</v>
      </c>
      <c r="F297" s="1">
        <v>22660</v>
      </c>
      <c r="G297" s="1">
        <v>22660</v>
      </c>
      <c r="H297" s="1">
        <v>202</v>
      </c>
      <c r="T297" s="8"/>
      <c r="U297" s="10"/>
      <c r="X297" s="10"/>
      <c r="AI297" s="1" t="str">
        <f t="shared" si="5"/>
        <v/>
      </c>
    </row>
    <row r="298" spans="1:35" x14ac:dyDescent="0.7">
      <c r="A298" s="1" t="s">
        <v>17</v>
      </c>
      <c r="B298" s="8">
        <v>43999</v>
      </c>
      <c r="C298" s="11">
        <v>0.72916666666666663</v>
      </c>
      <c r="D298" s="1">
        <v>22670</v>
      </c>
      <c r="E298" s="1">
        <v>22720</v>
      </c>
      <c r="F298" s="1">
        <v>22670</v>
      </c>
      <c r="G298" s="1">
        <v>22690</v>
      </c>
      <c r="H298" s="1">
        <v>519</v>
      </c>
      <c r="T298" s="8"/>
      <c r="U298" s="10"/>
      <c r="X298" s="10"/>
      <c r="AI298" s="1" t="str">
        <f t="shared" si="5"/>
        <v/>
      </c>
    </row>
    <row r="299" spans="1:35" x14ac:dyDescent="0.7">
      <c r="A299" s="1" t="s">
        <v>17</v>
      </c>
      <c r="B299" s="8">
        <v>43999</v>
      </c>
      <c r="C299" s="11">
        <v>0.72569444444444453</v>
      </c>
      <c r="D299" s="1">
        <v>22670</v>
      </c>
      <c r="E299" s="1">
        <v>22680</v>
      </c>
      <c r="F299" s="1">
        <v>22660</v>
      </c>
      <c r="G299" s="1">
        <v>22670</v>
      </c>
      <c r="H299" s="1">
        <v>222</v>
      </c>
      <c r="T299" s="8"/>
      <c r="U299" s="10"/>
      <c r="X299" s="10"/>
      <c r="AI299" s="1" t="str">
        <f t="shared" si="5"/>
        <v/>
      </c>
    </row>
    <row r="300" spans="1:35" x14ac:dyDescent="0.7">
      <c r="A300" s="1" t="s">
        <v>17</v>
      </c>
      <c r="B300" s="8">
        <v>43999</v>
      </c>
      <c r="C300" s="11">
        <v>0.72222222222222221</v>
      </c>
      <c r="D300" s="1">
        <v>22670</v>
      </c>
      <c r="E300" s="1">
        <v>22680</v>
      </c>
      <c r="F300" s="1">
        <v>22660</v>
      </c>
      <c r="G300" s="1">
        <v>22670</v>
      </c>
      <c r="H300" s="1">
        <v>287</v>
      </c>
      <c r="T300" s="8"/>
      <c r="U300" s="10"/>
      <c r="X300" s="10"/>
      <c r="AI300" s="1" t="str">
        <f t="shared" si="5"/>
        <v/>
      </c>
    </row>
    <row r="301" spans="1:35" x14ac:dyDescent="0.7">
      <c r="A301" s="1" t="s">
        <v>17</v>
      </c>
      <c r="B301" s="8">
        <v>43999</v>
      </c>
      <c r="C301" s="11">
        <v>0.71875</v>
      </c>
      <c r="D301" s="1">
        <v>22630</v>
      </c>
      <c r="E301" s="1">
        <v>22660</v>
      </c>
      <c r="F301" s="1">
        <v>22620</v>
      </c>
      <c r="G301" s="1">
        <v>22660</v>
      </c>
      <c r="H301" s="1">
        <v>237</v>
      </c>
      <c r="T301" s="8"/>
      <c r="U301" s="10"/>
      <c r="X301" s="10"/>
      <c r="AI301" s="1" t="str">
        <f t="shared" si="5"/>
        <v/>
      </c>
    </row>
    <row r="302" spans="1:35" x14ac:dyDescent="0.7">
      <c r="A302" s="1" t="s">
        <v>17</v>
      </c>
      <c r="B302" s="8">
        <v>43999</v>
      </c>
      <c r="C302" s="11">
        <v>0.71527777777777779</v>
      </c>
      <c r="D302" s="1">
        <v>22610</v>
      </c>
      <c r="E302" s="1">
        <v>22630</v>
      </c>
      <c r="F302" s="1">
        <v>22610</v>
      </c>
      <c r="G302" s="1">
        <v>22630</v>
      </c>
      <c r="H302" s="1">
        <v>119</v>
      </c>
      <c r="T302" s="8"/>
      <c r="U302" s="10"/>
      <c r="X302" s="10"/>
      <c r="AI302" s="1" t="str">
        <f t="shared" si="5"/>
        <v/>
      </c>
    </row>
    <row r="303" spans="1:35" x14ac:dyDescent="0.7">
      <c r="A303" s="1" t="s">
        <v>17</v>
      </c>
      <c r="B303" s="8">
        <v>43999</v>
      </c>
      <c r="C303" s="11">
        <v>0.71180555555555547</v>
      </c>
      <c r="D303" s="1">
        <v>22600</v>
      </c>
      <c r="E303" s="1">
        <v>22610</v>
      </c>
      <c r="F303" s="1">
        <v>22590</v>
      </c>
      <c r="G303" s="1">
        <v>22610</v>
      </c>
      <c r="H303" s="1">
        <v>228</v>
      </c>
      <c r="T303" s="8"/>
      <c r="U303" s="10"/>
      <c r="X303" s="10"/>
      <c r="AI303" s="1" t="str">
        <f t="shared" si="5"/>
        <v/>
      </c>
    </row>
    <row r="304" spans="1:35" x14ac:dyDescent="0.7">
      <c r="A304" s="1" t="s">
        <v>17</v>
      </c>
      <c r="B304" s="8">
        <v>43999</v>
      </c>
      <c r="C304" s="11">
        <v>0.70833333333333337</v>
      </c>
      <c r="D304" s="1">
        <v>22610</v>
      </c>
      <c r="E304" s="1">
        <v>22630</v>
      </c>
      <c r="F304" s="1">
        <v>22590</v>
      </c>
      <c r="G304" s="1">
        <v>22590</v>
      </c>
      <c r="H304" s="1">
        <v>357</v>
      </c>
      <c r="T304" s="8"/>
      <c r="U304" s="10"/>
      <c r="X304" s="10"/>
      <c r="AI304" s="1" t="str">
        <f t="shared" si="5"/>
        <v/>
      </c>
    </row>
    <row r="305" spans="1:35" x14ac:dyDescent="0.7">
      <c r="A305" s="1" t="s">
        <v>17</v>
      </c>
      <c r="B305" s="8">
        <v>43999</v>
      </c>
      <c r="C305" s="11">
        <v>0.70486111111111116</v>
      </c>
      <c r="D305" s="1">
        <v>22630</v>
      </c>
      <c r="E305" s="1">
        <v>22640</v>
      </c>
      <c r="F305" s="1">
        <v>22610</v>
      </c>
      <c r="G305" s="1">
        <v>22610</v>
      </c>
      <c r="H305" s="1">
        <v>197</v>
      </c>
      <c r="T305" s="8"/>
      <c r="U305" s="10"/>
      <c r="X305" s="10"/>
      <c r="AI305" s="1" t="str">
        <f t="shared" si="5"/>
        <v/>
      </c>
    </row>
    <row r="306" spans="1:35" x14ac:dyDescent="0.7">
      <c r="A306" s="1" t="s">
        <v>17</v>
      </c>
      <c r="B306" s="8">
        <v>43999</v>
      </c>
      <c r="C306" s="11">
        <v>0.70138888888888884</v>
      </c>
      <c r="D306" s="1">
        <v>22640</v>
      </c>
      <c r="E306" s="1">
        <v>22640</v>
      </c>
      <c r="F306" s="1">
        <v>22620</v>
      </c>
      <c r="G306" s="1">
        <v>22630</v>
      </c>
      <c r="H306" s="1">
        <v>331</v>
      </c>
      <c r="T306" s="8"/>
      <c r="U306" s="10"/>
      <c r="X306" s="10"/>
      <c r="AI306" s="1" t="str">
        <f t="shared" si="5"/>
        <v/>
      </c>
    </row>
    <row r="307" spans="1:35" x14ac:dyDescent="0.7">
      <c r="A307" s="1" t="s">
        <v>17</v>
      </c>
      <c r="B307" s="8">
        <v>43999</v>
      </c>
      <c r="C307" s="11">
        <v>0.69791666666666663</v>
      </c>
      <c r="D307" s="1">
        <v>22660</v>
      </c>
      <c r="E307" s="1">
        <v>22660</v>
      </c>
      <c r="F307" s="1">
        <v>22630</v>
      </c>
      <c r="G307" s="1">
        <v>22640</v>
      </c>
      <c r="H307" s="1">
        <v>428</v>
      </c>
      <c r="T307" s="8"/>
      <c r="U307" s="10"/>
      <c r="X307" s="10"/>
      <c r="AI307" s="1" t="str">
        <f t="shared" si="5"/>
        <v/>
      </c>
    </row>
    <row r="308" spans="1:35" x14ac:dyDescent="0.7">
      <c r="A308" s="1" t="s">
        <v>17</v>
      </c>
      <c r="B308" s="8">
        <v>43999</v>
      </c>
      <c r="C308" s="11">
        <v>0.69444444444444453</v>
      </c>
      <c r="D308" s="1">
        <v>22660</v>
      </c>
      <c r="E308" s="1">
        <v>22680</v>
      </c>
      <c r="F308" s="1">
        <v>22650</v>
      </c>
      <c r="G308" s="1">
        <v>22660</v>
      </c>
      <c r="H308" s="1">
        <v>259</v>
      </c>
      <c r="T308" s="8"/>
      <c r="U308" s="10"/>
      <c r="X308" s="10"/>
      <c r="AI308" s="1" t="str">
        <f t="shared" si="5"/>
        <v/>
      </c>
    </row>
    <row r="309" spans="1:35" x14ac:dyDescent="0.7">
      <c r="A309" s="1" t="s">
        <v>17</v>
      </c>
      <c r="B309" s="8">
        <v>43999</v>
      </c>
      <c r="C309" s="11">
        <v>0.69097222222222221</v>
      </c>
      <c r="D309" s="1">
        <v>22660</v>
      </c>
      <c r="E309" s="1">
        <v>22680</v>
      </c>
      <c r="F309" s="1">
        <v>22640</v>
      </c>
      <c r="G309" s="1">
        <v>22670</v>
      </c>
      <c r="H309" s="1">
        <v>672</v>
      </c>
      <c r="T309" s="8"/>
      <c r="U309" s="10"/>
      <c r="X309" s="10"/>
      <c r="AI309" s="1" t="str">
        <f t="shared" si="5"/>
        <v/>
      </c>
    </row>
    <row r="310" spans="1:35" x14ac:dyDescent="0.7">
      <c r="A310" s="1" t="s">
        <v>17</v>
      </c>
      <c r="B310" s="8">
        <v>43999</v>
      </c>
      <c r="C310" s="11">
        <v>0.6875</v>
      </c>
      <c r="D310" s="1">
        <v>22630</v>
      </c>
      <c r="E310" s="1">
        <v>22690</v>
      </c>
      <c r="F310" s="1">
        <v>22630</v>
      </c>
      <c r="G310" s="1">
        <v>22660</v>
      </c>
      <c r="H310" s="1">
        <v>1209</v>
      </c>
      <c r="T310" s="8"/>
      <c r="U310" s="10"/>
      <c r="X310" s="10"/>
      <c r="AI310" s="1" t="str">
        <f t="shared" si="5"/>
        <v/>
      </c>
    </row>
    <row r="311" spans="1:35" x14ac:dyDescent="0.7">
      <c r="A311" s="1" t="s">
        <v>17</v>
      </c>
      <c r="B311" s="8">
        <v>43999</v>
      </c>
      <c r="C311" s="11">
        <v>0.63541666666666663</v>
      </c>
      <c r="D311" s="1">
        <v>22530</v>
      </c>
      <c r="E311" s="1">
        <v>22530</v>
      </c>
      <c r="F311" s="1">
        <v>22530</v>
      </c>
      <c r="G311" s="1">
        <v>22530</v>
      </c>
      <c r="H311" s="1">
        <v>2040</v>
      </c>
      <c r="T311" s="8"/>
      <c r="U311" s="10"/>
      <c r="X311" s="10"/>
      <c r="AI311" s="1" t="str">
        <f t="shared" si="5"/>
        <v/>
      </c>
    </row>
    <row r="312" spans="1:35" x14ac:dyDescent="0.7">
      <c r="A312" s="1" t="s">
        <v>17</v>
      </c>
      <c r="B312" s="8">
        <v>43999</v>
      </c>
      <c r="C312" s="11">
        <v>0.63194444444444442</v>
      </c>
      <c r="D312" s="1">
        <v>22490</v>
      </c>
      <c r="E312" s="1">
        <v>22490</v>
      </c>
      <c r="F312" s="1">
        <v>22490</v>
      </c>
      <c r="G312" s="1">
        <v>22490</v>
      </c>
      <c r="H312" s="1">
        <v>11</v>
      </c>
      <c r="T312" s="8"/>
      <c r="U312" s="10"/>
      <c r="X312" s="10"/>
      <c r="AI312" s="1" t="str">
        <f t="shared" si="5"/>
        <v/>
      </c>
    </row>
    <row r="313" spans="1:35" x14ac:dyDescent="0.7">
      <c r="A313" s="1" t="s">
        <v>17</v>
      </c>
      <c r="B313" s="8">
        <v>43999</v>
      </c>
      <c r="C313" s="11">
        <v>0.62847222222222221</v>
      </c>
      <c r="D313" s="1">
        <v>22430</v>
      </c>
      <c r="E313" s="1">
        <v>22510</v>
      </c>
      <c r="F313" s="1">
        <v>22430</v>
      </c>
      <c r="G313" s="1">
        <v>22490</v>
      </c>
      <c r="H313" s="1">
        <v>1654</v>
      </c>
      <c r="T313" s="8"/>
      <c r="U313" s="10"/>
      <c r="X313" s="10"/>
      <c r="AI313" s="1" t="str">
        <f t="shared" si="5"/>
        <v/>
      </c>
    </row>
    <row r="314" spans="1:35" x14ac:dyDescent="0.7">
      <c r="A314" s="1" t="s">
        <v>17</v>
      </c>
      <c r="B314" s="8">
        <v>43999</v>
      </c>
      <c r="C314" s="11">
        <v>0.625</v>
      </c>
      <c r="D314" s="1">
        <v>22390</v>
      </c>
      <c r="E314" s="1">
        <v>22450</v>
      </c>
      <c r="F314" s="1">
        <v>22370</v>
      </c>
      <c r="G314" s="1">
        <v>22430</v>
      </c>
      <c r="H314" s="1">
        <v>1557</v>
      </c>
      <c r="T314" s="8"/>
      <c r="U314" s="10"/>
      <c r="X314" s="10"/>
      <c r="AI314" s="1" t="str">
        <f t="shared" si="5"/>
        <v/>
      </c>
    </row>
    <row r="315" spans="1:35" x14ac:dyDescent="0.7">
      <c r="A315" s="1" t="s">
        <v>17</v>
      </c>
      <c r="B315" s="8">
        <v>43999</v>
      </c>
      <c r="C315" s="11">
        <v>0.62152777777777779</v>
      </c>
      <c r="D315" s="1">
        <v>22420</v>
      </c>
      <c r="E315" s="1">
        <v>22430</v>
      </c>
      <c r="F315" s="1">
        <v>22390</v>
      </c>
      <c r="G315" s="1">
        <v>22390</v>
      </c>
      <c r="H315" s="1">
        <v>1070</v>
      </c>
      <c r="T315" s="8"/>
      <c r="U315" s="10"/>
      <c r="X315" s="10"/>
      <c r="AI315" s="1" t="str">
        <f t="shared" si="5"/>
        <v/>
      </c>
    </row>
    <row r="316" spans="1:35" x14ac:dyDescent="0.7">
      <c r="A316" s="1" t="s">
        <v>17</v>
      </c>
      <c r="B316" s="8">
        <v>43999</v>
      </c>
      <c r="C316" s="11">
        <v>0.61805555555555558</v>
      </c>
      <c r="D316" s="1">
        <v>22420</v>
      </c>
      <c r="E316" s="1">
        <v>22430</v>
      </c>
      <c r="F316" s="1">
        <v>22400</v>
      </c>
      <c r="G316" s="1">
        <v>22420</v>
      </c>
      <c r="H316" s="1">
        <v>751</v>
      </c>
      <c r="T316" s="8"/>
      <c r="U316" s="10"/>
      <c r="X316" s="10"/>
      <c r="AI316" s="1" t="str">
        <f t="shared" si="5"/>
        <v/>
      </c>
    </row>
    <row r="317" spans="1:35" x14ac:dyDescent="0.7">
      <c r="A317" s="1" t="s">
        <v>17</v>
      </c>
      <c r="B317" s="8">
        <v>43999</v>
      </c>
      <c r="C317" s="11">
        <v>0.61458333333333337</v>
      </c>
      <c r="D317" s="1">
        <v>22380</v>
      </c>
      <c r="E317" s="1">
        <v>22410</v>
      </c>
      <c r="F317" s="1">
        <v>22370</v>
      </c>
      <c r="G317" s="1">
        <v>22410</v>
      </c>
      <c r="H317" s="1">
        <v>504</v>
      </c>
      <c r="T317" s="8"/>
      <c r="U317" s="10"/>
      <c r="X317" s="10"/>
      <c r="AI317" s="1" t="str">
        <f t="shared" si="5"/>
        <v/>
      </c>
    </row>
    <row r="318" spans="1:35" x14ac:dyDescent="0.7">
      <c r="A318" s="1" t="s">
        <v>17</v>
      </c>
      <c r="B318" s="8">
        <v>43999</v>
      </c>
      <c r="C318" s="11">
        <v>0.61111111111111105</v>
      </c>
      <c r="D318" s="1">
        <v>22390</v>
      </c>
      <c r="E318" s="1">
        <v>22400</v>
      </c>
      <c r="F318" s="1">
        <v>22370</v>
      </c>
      <c r="G318" s="1">
        <v>22380</v>
      </c>
      <c r="H318" s="1">
        <v>646</v>
      </c>
      <c r="T318" s="8"/>
      <c r="U318" s="10"/>
      <c r="X318" s="10"/>
      <c r="AI318" s="1" t="str">
        <f t="shared" si="5"/>
        <v/>
      </c>
    </row>
    <row r="319" spans="1:35" x14ac:dyDescent="0.7">
      <c r="A319" s="1" t="s">
        <v>17</v>
      </c>
      <c r="B319" s="8">
        <v>43999</v>
      </c>
      <c r="C319" s="11">
        <v>0.60763888888888895</v>
      </c>
      <c r="D319" s="1">
        <v>22410</v>
      </c>
      <c r="E319" s="1">
        <v>22410</v>
      </c>
      <c r="F319" s="1">
        <v>22380</v>
      </c>
      <c r="G319" s="1">
        <v>22400</v>
      </c>
      <c r="H319" s="1">
        <v>602</v>
      </c>
      <c r="T319" s="8"/>
      <c r="U319" s="10"/>
      <c r="X319" s="10"/>
      <c r="AI319" s="1" t="str">
        <f t="shared" si="5"/>
        <v/>
      </c>
    </row>
    <row r="320" spans="1:35" x14ac:dyDescent="0.7">
      <c r="A320" s="1" t="s">
        <v>17</v>
      </c>
      <c r="B320" s="8">
        <v>43999</v>
      </c>
      <c r="C320" s="11">
        <v>0.60416666666666663</v>
      </c>
      <c r="D320" s="1">
        <v>22410</v>
      </c>
      <c r="E320" s="1">
        <v>22430</v>
      </c>
      <c r="F320" s="1">
        <v>22400</v>
      </c>
      <c r="G320" s="1">
        <v>22410</v>
      </c>
      <c r="H320" s="1">
        <v>542</v>
      </c>
      <c r="T320" s="8"/>
      <c r="U320" s="10"/>
      <c r="X320" s="10"/>
      <c r="AI320" s="1" t="str">
        <f t="shared" si="5"/>
        <v/>
      </c>
    </row>
    <row r="321" spans="1:35" x14ac:dyDescent="0.7">
      <c r="A321" s="1" t="s">
        <v>17</v>
      </c>
      <c r="B321" s="8">
        <v>43999</v>
      </c>
      <c r="C321" s="11">
        <v>0.60069444444444442</v>
      </c>
      <c r="D321" s="1">
        <v>22420</v>
      </c>
      <c r="E321" s="1">
        <v>22420</v>
      </c>
      <c r="F321" s="1">
        <v>22390</v>
      </c>
      <c r="G321" s="1">
        <v>22410</v>
      </c>
      <c r="H321" s="1">
        <v>332</v>
      </c>
      <c r="T321" s="8"/>
      <c r="U321" s="10"/>
      <c r="X321" s="10"/>
      <c r="AI321" s="1" t="str">
        <f t="shared" si="5"/>
        <v/>
      </c>
    </row>
    <row r="322" spans="1:35" x14ac:dyDescent="0.7">
      <c r="A322" s="1" t="s">
        <v>17</v>
      </c>
      <c r="B322" s="8">
        <v>43999</v>
      </c>
      <c r="C322" s="11">
        <v>0.59722222222222221</v>
      </c>
      <c r="D322" s="1">
        <v>22410</v>
      </c>
      <c r="E322" s="1">
        <v>22430</v>
      </c>
      <c r="F322" s="1">
        <v>22400</v>
      </c>
      <c r="G322" s="1">
        <v>22420</v>
      </c>
      <c r="H322" s="1">
        <v>500</v>
      </c>
      <c r="T322" s="8"/>
      <c r="U322" s="10"/>
      <c r="X322" s="10"/>
      <c r="AI322" s="1" t="str">
        <f t="shared" si="5"/>
        <v/>
      </c>
    </row>
    <row r="323" spans="1:35" x14ac:dyDescent="0.7">
      <c r="A323" s="1" t="s">
        <v>17</v>
      </c>
      <c r="B323" s="8">
        <v>43999</v>
      </c>
      <c r="C323" s="11">
        <v>0.59375</v>
      </c>
      <c r="D323" s="1">
        <v>22380</v>
      </c>
      <c r="E323" s="1">
        <v>22410</v>
      </c>
      <c r="F323" s="1">
        <v>22360</v>
      </c>
      <c r="G323" s="1">
        <v>22400</v>
      </c>
      <c r="H323" s="1">
        <v>505</v>
      </c>
      <c r="T323" s="8"/>
      <c r="U323" s="10"/>
      <c r="X323" s="10"/>
      <c r="AI323" s="1" t="str">
        <f t="shared" si="5"/>
        <v/>
      </c>
    </row>
    <row r="324" spans="1:35" x14ac:dyDescent="0.7">
      <c r="A324" s="1" t="s">
        <v>17</v>
      </c>
      <c r="B324" s="8">
        <v>43999</v>
      </c>
      <c r="C324" s="11">
        <v>0.59027777777777779</v>
      </c>
      <c r="D324" s="1">
        <v>22380</v>
      </c>
      <c r="E324" s="1">
        <v>22400</v>
      </c>
      <c r="F324" s="1">
        <v>22370</v>
      </c>
      <c r="G324" s="1">
        <v>22380</v>
      </c>
      <c r="H324" s="1">
        <v>578</v>
      </c>
      <c r="T324" s="8"/>
      <c r="U324" s="10"/>
      <c r="X324" s="10"/>
      <c r="AI324" s="1" t="str">
        <f t="shared" si="5"/>
        <v/>
      </c>
    </row>
    <row r="325" spans="1:35" x14ac:dyDescent="0.7">
      <c r="A325" s="1" t="s">
        <v>17</v>
      </c>
      <c r="B325" s="8">
        <v>43999</v>
      </c>
      <c r="C325" s="11">
        <v>0.58680555555555558</v>
      </c>
      <c r="D325" s="1">
        <v>22440</v>
      </c>
      <c r="E325" s="1">
        <v>22440</v>
      </c>
      <c r="F325" s="1">
        <v>22340</v>
      </c>
      <c r="G325" s="1">
        <v>22370</v>
      </c>
      <c r="H325" s="1">
        <v>1161</v>
      </c>
      <c r="T325" s="8"/>
      <c r="U325" s="10"/>
      <c r="X325" s="10"/>
      <c r="AI325" s="1" t="str">
        <f t="shared" si="5"/>
        <v/>
      </c>
    </row>
    <row r="326" spans="1:35" x14ac:dyDescent="0.7">
      <c r="A326" s="1" t="s">
        <v>17</v>
      </c>
      <c r="B326" s="8">
        <v>43999</v>
      </c>
      <c r="C326" s="11">
        <v>0.58333333333333337</v>
      </c>
      <c r="D326" s="1">
        <v>22420</v>
      </c>
      <c r="E326" s="1">
        <v>22460</v>
      </c>
      <c r="F326" s="1">
        <v>22420</v>
      </c>
      <c r="G326" s="1">
        <v>22450</v>
      </c>
      <c r="H326" s="1">
        <v>242</v>
      </c>
      <c r="T326" s="8"/>
      <c r="U326" s="10"/>
      <c r="X326" s="10"/>
      <c r="AI326" s="1" t="str">
        <f t="shared" ref="AI326:AI389" si="6">IF(AI328="",IF(AG326&lt;Y326,"K",IF(AH326&gt;Y326,"U","")),IF(AG326="","",IF(AG326&lt;Y326,"K",IF(AH326&gt;Y326,"U",AI328))))</f>
        <v/>
      </c>
    </row>
    <row r="327" spans="1:35" x14ac:dyDescent="0.7">
      <c r="A327" s="1" t="s">
        <v>17</v>
      </c>
      <c r="B327" s="8">
        <v>43999</v>
      </c>
      <c r="C327" s="11">
        <v>0.57986111111111105</v>
      </c>
      <c r="D327" s="1">
        <v>22420</v>
      </c>
      <c r="E327" s="1">
        <v>22440</v>
      </c>
      <c r="F327" s="1">
        <v>22420</v>
      </c>
      <c r="G327" s="1">
        <v>22430</v>
      </c>
      <c r="H327" s="1">
        <v>210</v>
      </c>
      <c r="T327" s="8"/>
      <c r="U327" s="10"/>
      <c r="X327" s="10"/>
      <c r="AI327" s="1" t="str">
        <f t="shared" si="6"/>
        <v/>
      </c>
    </row>
    <row r="328" spans="1:35" x14ac:dyDescent="0.7">
      <c r="A328" s="1" t="s">
        <v>17</v>
      </c>
      <c r="B328" s="8">
        <v>43999</v>
      </c>
      <c r="C328" s="11">
        <v>0.57638888888888895</v>
      </c>
      <c r="D328" s="1">
        <v>22440</v>
      </c>
      <c r="E328" s="1">
        <v>22440</v>
      </c>
      <c r="F328" s="1">
        <v>22400</v>
      </c>
      <c r="G328" s="1">
        <v>22410</v>
      </c>
      <c r="H328" s="1">
        <v>544</v>
      </c>
      <c r="T328" s="8"/>
      <c r="U328" s="10"/>
      <c r="X328" s="10"/>
      <c r="AI328" s="1" t="str">
        <f t="shared" si="6"/>
        <v/>
      </c>
    </row>
    <row r="329" spans="1:35" x14ac:dyDescent="0.7">
      <c r="A329" s="1" t="s">
        <v>17</v>
      </c>
      <c r="B329" s="8">
        <v>43999</v>
      </c>
      <c r="C329" s="11">
        <v>0.57291666666666663</v>
      </c>
      <c r="D329" s="1">
        <v>22470</v>
      </c>
      <c r="E329" s="1">
        <v>22470</v>
      </c>
      <c r="F329" s="1">
        <v>22440</v>
      </c>
      <c r="G329" s="1">
        <v>22440</v>
      </c>
      <c r="H329" s="1">
        <v>472</v>
      </c>
      <c r="T329" s="8"/>
      <c r="U329" s="10"/>
      <c r="X329" s="10"/>
      <c r="AI329" s="1" t="str">
        <f t="shared" si="6"/>
        <v/>
      </c>
    </row>
    <row r="330" spans="1:35" x14ac:dyDescent="0.7">
      <c r="A330" s="1" t="s">
        <v>17</v>
      </c>
      <c r="B330" s="8">
        <v>43999</v>
      </c>
      <c r="C330" s="11">
        <v>0.56944444444444442</v>
      </c>
      <c r="D330" s="1">
        <v>22450</v>
      </c>
      <c r="E330" s="1">
        <v>22470</v>
      </c>
      <c r="F330" s="1">
        <v>22430</v>
      </c>
      <c r="G330" s="1">
        <v>22470</v>
      </c>
      <c r="H330" s="1">
        <v>518</v>
      </c>
      <c r="T330" s="8"/>
      <c r="U330" s="10"/>
      <c r="X330" s="10"/>
      <c r="AI330" s="1" t="str">
        <f t="shared" si="6"/>
        <v/>
      </c>
    </row>
    <row r="331" spans="1:35" x14ac:dyDescent="0.7">
      <c r="A331" s="1" t="s">
        <v>17</v>
      </c>
      <c r="B331" s="8">
        <v>43999</v>
      </c>
      <c r="C331" s="11">
        <v>0.56597222222222221</v>
      </c>
      <c r="D331" s="1">
        <v>22430</v>
      </c>
      <c r="E331" s="1">
        <v>22440</v>
      </c>
      <c r="F331" s="1">
        <v>22420</v>
      </c>
      <c r="G331" s="1">
        <v>22440</v>
      </c>
      <c r="H331" s="1">
        <v>248</v>
      </c>
      <c r="T331" s="8"/>
      <c r="U331" s="10"/>
      <c r="X331" s="10"/>
      <c r="AI331" s="1" t="str">
        <f t="shared" si="6"/>
        <v/>
      </c>
    </row>
    <row r="332" spans="1:35" x14ac:dyDescent="0.7">
      <c r="A332" s="1" t="s">
        <v>17</v>
      </c>
      <c r="B332" s="8">
        <v>43999</v>
      </c>
      <c r="C332" s="11">
        <v>0.5625</v>
      </c>
      <c r="D332" s="1">
        <v>22460</v>
      </c>
      <c r="E332" s="1">
        <v>22460</v>
      </c>
      <c r="F332" s="1">
        <v>22430</v>
      </c>
      <c r="G332" s="1">
        <v>22430</v>
      </c>
      <c r="H332" s="1">
        <v>466</v>
      </c>
      <c r="T332" s="8"/>
      <c r="U332" s="10"/>
      <c r="X332" s="10"/>
      <c r="AI332" s="1" t="str">
        <f t="shared" si="6"/>
        <v/>
      </c>
    </row>
    <row r="333" spans="1:35" x14ac:dyDescent="0.7">
      <c r="A333" s="1" t="s">
        <v>17</v>
      </c>
      <c r="B333" s="8">
        <v>43999</v>
      </c>
      <c r="C333" s="11">
        <v>0.55902777777777779</v>
      </c>
      <c r="D333" s="1">
        <v>22440</v>
      </c>
      <c r="E333" s="1">
        <v>22470</v>
      </c>
      <c r="F333" s="1">
        <v>22430</v>
      </c>
      <c r="G333" s="1">
        <v>22460</v>
      </c>
      <c r="H333" s="1">
        <v>939</v>
      </c>
      <c r="T333" s="8"/>
      <c r="U333" s="10"/>
      <c r="X333" s="10"/>
      <c r="AI333" s="1" t="str">
        <f t="shared" si="6"/>
        <v/>
      </c>
    </row>
    <row r="334" spans="1:35" x14ac:dyDescent="0.7">
      <c r="A334" s="1" t="s">
        <v>17</v>
      </c>
      <c r="B334" s="8">
        <v>43999</v>
      </c>
      <c r="C334" s="11">
        <v>0.55555555555555558</v>
      </c>
      <c r="D334" s="1">
        <v>22390</v>
      </c>
      <c r="E334" s="1">
        <v>22440</v>
      </c>
      <c r="F334" s="1">
        <v>22390</v>
      </c>
      <c r="G334" s="1">
        <v>22430</v>
      </c>
      <c r="H334" s="1">
        <v>530</v>
      </c>
      <c r="T334" s="8"/>
      <c r="U334" s="10"/>
      <c r="X334" s="10"/>
      <c r="AI334" s="1" t="str">
        <f t="shared" si="6"/>
        <v/>
      </c>
    </row>
    <row r="335" spans="1:35" x14ac:dyDescent="0.7">
      <c r="A335" s="1" t="s">
        <v>17</v>
      </c>
      <c r="B335" s="8">
        <v>43999</v>
      </c>
      <c r="C335" s="11">
        <v>0.55208333333333337</v>
      </c>
      <c r="D335" s="1">
        <v>22400</v>
      </c>
      <c r="E335" s="1">
        <v>22410</v>
      </c>
      <c r="F335" s="1">
        <v>22390</v>
      </c>
      <c r="G335" s="1">
        <v>22390</v>
      </c>
      <c r="H335" s="1">
        <v>314</v>
      </c>
      <c r="T335" s="8"/>
      <c r="U335" s="10"/>
      <c r="X335" s="10"/>
      <c r="AI335" s="1" t="str">
        <f t="shared" si="6"/>
        <v/>
      </c>
    </row>
    <row r="336" spans="1:35" x14ac:dyDescent="0.7">
      <c r="A336" s="1" t="s">
        <v>17</v>
      </c>
      <c r="B336" s="8">
        <v>43999</v>
      </c>
      <c r="C336" s="11">
        <v>0.54861111111111105</v>
      </c>
      <c r="D336" s="1">
        <v>22410</v>
      </c>
      <c r="E336" s="1">
        <v>22410</v>
      </c>
      <c r="F336" s="1">
        <v>22380</v>
      </c>
      <c r="G336" s="1">
        <v>22390</v>
      </c>
      <c r="H336" s="1">
        <v>504</v>
      </c>
      <c r="T336" s="8"/>
      <c r="U336" s="10"/>
      <c r="X336" s="10"/>
      <c r="AI336" s="1" t="str">
        <f t="shared" si="6"/>
        <v/>
      </c>
    </row>
    <row r="337" spans="1:35" x14ac:dyDescent="0.7">
      <c r="A337" s="1" t="s">
        <v>17</v>
      </c>
      <c r="B337" s="8">
        <v>43999</v>
      </c>
      <c r="C337" s="11">
        <v>0.54513888888888895</v>
      </c>
      <c r="D337" s="1">
        <v>22400</v>
      </c>
      <c r="E337" s="1">
        <v>22420</v>
      </c>
      <c r="F337" s="1">
        <v>22390</v>
      </c>
      <c r="G337" s="1">
        <v>22400</v>
      </c>
      <c r="H337" s="1">
        <v>475</v>
      </c>
      <c r="T337" s="8"/>
      <c r="U337" s="10"/>
      <c r="X337" s="10"/>
      <c r="AI337" s="1" t="str">
        <f t="shared" si="6"/>
        <v/>
      </c>
    </row>
    <row r="338" spans="1:35" x14ac:dyDescent="0.7">
      <c r="A338" s="1" t="s">
        <v>17</v>
      </c>
      <c r="B338" s="8">
        <v>43999</v>
      </c>
      <c r="C338" s="11">
        <v>0.54166666666666663</v>
      </c>
      <c r="D338" s="1">
        <v>22340</v>
      </c>
      <c r="E338" s="1">
        <v>22400</v>
      </c>
      <c r="F338" s="1">
        <v>22340</v>
      </c>
      <c r="G338" s="1">
        <v>22400</v>
      </c>
      <c r="H338" s="1">
        <v>667</v>
      </c>
      <c r="T338" s="8"/>
      <c r="U338" s="10"/>
      <c r="X338" s="10"/>
      <c r="AI338" s="1" t="str">
        <f t="shared" si="6"/>
        <v/>
      </c>
    </row>
    <row r="339" spans="1:35" x14ac:dyDescent="0.7">
      <c r="A339" s="1" t="s">
        <v>17</v>
      </c>
      <c r="B339" s="8">
        <v>43999</v>
      </c>
      <c r="C339" s="11">
        <v>0.53819444444444442</v>
      </c>
      <c r="D339" s="1">
        <v>22320</v>
      </c>
      <c r="E339" s="1">
        <v>22350</v>
      </c>
      <c r="F339" s="1">
        <v>22320</v>
      </c>
      <c r="G339" s="1">
        <v>22340</v>
      </c>
      <c r="H339" s="1">
        <v>445</v>
      </c>
      <c r="T339" s="8"/>
      <c r="U339" s="10"/>
      <c r="X339" s="10"/>
      <c r="AI339" s="1" t="str">
        <f t="shared" si="6"/>
        <v/>
      </c>
    </row>
    <row r="340" spans="1:35" x14ac:dyDescent="0.7">
      <c r="A340" s="1" t="s">
        <v>17</v>
      </c>
      <c r="B340" s="8">
        <v>43999</v>
      </c>
      <c r="C340" s="11">
        <v>0.53472222222222221</v>
      </c>
      <c r="D340" s="1">
        <v>22310</v>
      </c>
      <c r="E340" s="1">
        <v>22320</v>
      </c>
      <c r="F340" s="1">
        <v>22300</v>
      </c>
      <c r="G340" s="1">
        <v>22310</v>
      </c>
      <c r="H340" s="1">
        <v>409</v>
      </c>
      <c r="T340" s="8"/>
      <c r="U340" s="10"/>
      <c r="X340" s="10"/>
      <c r="AI340" s="1" t="str">
        <f t="shared" si="6"/>
        <v/>
      </c>
    </row>
    <row r="341" spans="1:35" x14ac:dyDescent="0.7">
      <c r="A341" s="1" t="s">
        <v>17</v>
      </c>
      <c r="B341" s="8">
        <v>43999</v>
      </c>
      <c r="C341" s="11">
        <v>0.53125</v>
      </c>
      <c r="D341" s="1">
        <v>22340</v>
      </c>
      <c r="E341" s="1">
        <v>22340</v>
      </c>
      <c r="F341" s="1">
        <v>22300</v>
      </c>
      <c r="G341" s="1">
        <v>22310</v>
      </c>
      <c r="H341" s="1">
        <v>502</v>
      </c>
      <c r="T341" s="8"/>
      <c r="U341" s="10"/>
      <c r="X341" s="10"/>
      <c r="AI341" s="1" t="str">
        <f t="shared" si="6"/>
        <v/>
      </c>
    </row>
    <row r="342" spans="1:35" x14ac:dyDescent="0.7">
      <c r="A342" s="1" t="s">
        <v>17</v>
      </c>
      <c r="B342" s="8">
        <v>43999</v>
      </c>
      <c r="C342" s="11">
        <v>0.52777777777777779</v>
      </c>
      <c r="D342" s="1">
        <v>22330</v>
      </c>
      <c r="E342" s="1">
        <v>22340</v>
      </c>
      <c r="F342" s="1">
        <v>22310</v>
      </c>
      <c r="G342" s="1">
        <v>22340</v>
      </c>
      <c r="H342" s="1">
        <v>595</v>
      </c>
      <c r="T342" s="8"/>
      <c r="U342" s="10"/>
      <c r="X342" s="10"/>
      <c r="AI342" s="1" t="str">
        <f t="shared" si="6"/>
        <v/>
      </c>
    </row>
    <row r="343" spans="1:35" x14ac:dyDescent="0.7">
      <c r="A343" s="1" t="s">
        <v>17</v>
      </c>
      <c r="B343" s="8">
        <v>43999</v>
      </c>
      <c r="C343" s="11">
        <v>0.52430555555555558</v>
      </c>
      <c r="D343" s="1">
        <v>22320</v>
      </c>
      <c r="E343" s="1">
        <v>22340</v>
      </c>
      <c r="F343" s="1">
        <v>22320</v>
      </c>
      <c r="G343" s="1">
        <v>22330</v>
      </c>
      <c r="H343" s="1">
        <v>591</v>
      </c>
      <c r="T343" s="8"/>
      <c r="U343" s="10"/>
      <c r="X343" s="10"/>
      <c r="AI343" s="1" t="str">
        <f t="shared" si="6"/>
        <v/>
      </c>
    </row>
    <row r="344" spans="1:35" x14ac:dyDescent="0.7">
      <c r="A344" s="1" t="s">
        <v>17</v>
      </c>
      <c r="B344" s="8">
        <v>43999</v>
      </c>
      <c r="C344" s="11">
        <v>0.52083333333333337</v>
      </c>
      <c r="D344" s="1">
        <v>22290</v>
      </c>
      <c r="E344" s="1">
        <v>22320</v>
      </c>
      <c r="F344" s="1">
        <v>22260</v>
      </c>
      <c r="G344" s="1">
        <v>22320</v>
      </c>
      <c r="H344" s="1">
        <v>918</v>
      </c>
      <c r="T344" s="8"/>
      <c r="U344" s="10"/>
      <c r="X344" s="10"/>
      <c r="AI344" s="1" t="str">
        <f t="shared" si="6"/>
        <v/>
      </c>
    </row>
    <row r="345" spans="1:35" x14ac:dyDescent="0.7">
      <c r="A345" s="1" t="s">
        <v>17</v>
      </c>
      <c r="B345" s="8">
        <v>43999</v>
      </c>
      <c r="C345" s="11">
        <v>0.51736111111111105</v>
      </c>
      <c r="D345" s="1">
        <v>22270</v>
      </c>
      <c r="E345" s="1">
        <v>22300</v>
      </c>
      <c r="F345" s="1">
        <v>22270</v>
      </c>
      <c r="G345" s="1">
        <v>22290</v>
      </c>
      <c r="H345" s="1">
        <v>534</v>
      </c>
      <c r="T345" s="8"/>
      <c r="U345" s="10"/>
      <c r="X345" s="10"/>
      <c r="AI345" s="1" t="str">
        <f t="shared" si="6"/>
        <v/>
      </c>
    </row>
    <row r="346" spans="1:35" x14ac:dyDescent="0.7">
      <c r="A346" s="1" t="s">
        <v>17</v>
      </c>
      <c r="B346" s="8">
        <v>43999</v>
      </c>
      <c r="C346" s="11">
        <v>0.51388888888888895</v>
      </c>
      <c r="D346" s="1">
        <v>22260</v>
      </c>
      <c r="E346" s="1">
        <v>22270</v>
      </c>
      <c r="F346" s="1">
        <v>22250</v>
      </c>
      <c r="G346" s="1">
        <v>22270</v>
      </c>
      <c r="H346" s="1">
        <v>101</v>
      </c>
      <c r="T346" s="8"/>
      <c r="U346" s="10"/>
      <c r="X346" s="10"/>
      <c r="AI346" s="1" t="str">
        <f t="shared" si="6"/>
        <v/>
      </c>
    </row>
    <row r="347" spans="1:35" x14ac:dyDescent="0.7">
      <c r="A347" s="1" t="s">
        <v>17</v>
      </c>
      <c r="B347" s="8">
        <v>43999</v>
      </c>
      <c r="C347" s="11">
        <v>0.51041666666666663</v>
      </c>
      <c r="D347" s="1">
        <v>22260</v>
      </c>
      <c r="E347" s="1">
        <v>22270</v>
      </c>
      <c r="F347" s="1">
        <v>22250</v>
      </c>
      <c r="G347" s="1">
        <v>22260</v>
      </c>
      <c r="H347" s="1">
        <v>307</v>
      </c>
      <c r="T347" s="8"/>
      <c r="U347" s="10"/>
      <c r="X347" s="10"/>
      <c r="AI347" s="1" t="str">
        <f t="shared" si="6"/>
        <v/>
      </c>
    </row>
    <row r="348" spans="1:35" x14ac:dyDescent="0.7">
      <c r="A348" s="1" t="s">
        <v>17</v>
      </c>
      <c r="B348" s="8">
        <v>43999</v>
      </c>
      <c r="C348" s="11">
        <v>0.50694444444444442</v>
      </c>
      <c r="D348" s="1">
        <v>22290</v>
      </c>
      <c r="E348" s="1">
        <v>22300</v>
      </c>
      <c r="F348" s="1">
        <v>22260</v>
      </c>
      <c r="G348" s="1">
        <v>22260</v>
      </c>
      <c r="H348" s="1">
        <v>400</v>
      </c>
      <c r="T348" s="8"/>
      <c r="U348" s="10"/>
      <c r="X348" s="10"/>
      <c r="AI348" s="1" t="str">
        <f t="shared" si="6"/>
        <v/>
      </c>
    </row>
    <row r="349" spans="1:35" x14ac:dyDescent="0.7">
      <c r="A349" s="1" t="s">
        <v>17</v>
      </c>
      <c r="B349" s="8">
        <v>43999</v>
      </c>
      <c r="C349" s="11">
        <v>0.50347222222222221</v>
      </c>
      <c r="D349" s="1">
        <v>22270</v>
      </c>
      <c r="E349" s="1">
        <v>22290</v>
      </c>
      <c r="F349" s="1">
        <v>22270</v>
      </c>
      <c r="G349" s="1">
        <v>22290</v>
      </c>
      <c r="H349" s="1">
        <v>426</v>
      </c>
      <c r="T349" s="8"/>
      <c r="U349" s="10"/>
      <c r="X349" s="10"/>
      <c r="AI349" s="1" t="str">
        <f t="shared" si="6"/>
        <v/>
      </c>
    </row>
    <row r="350" spans="1:35" x14ac:dyDescent="0.7">
      <c r="A350" s="1" t="s">
        <v>17</v>
      </c>
      <c r="B350" s="8">
        <v>43999</v>
      </c>
      <c r="C350" s="11">
        <v>0.5</v>
      </c>
      <c r="D350" s="1">
        <v>22280</v>
      </c>
      <c r="E350" s="1">
        <v>22280</v>
      </c>
      <c r="F350" s="1">
        <v>22230</v>
      </c>
      <c r="G350" s="1">
        <v>22280</v>
      </c>
      <c r="H350" s="1">
        <v>458</v>
      </c>
      <c r="T350" s="8"/>
      <c r="U350" s="10"/>
      <c r="X350" s="10"/>
      <c r="AI350" s="1" t="str">
        <f t="shared" si="6"/>
        <v/>
      </c>
    </row>
    <row r="351" spans="1:35" x14ac:dyDescent="0.7">
      <c r="A351" s="1" t="s">
        <v>17</v>
      </c>
      <c r="B351" s="8">
        <v>43999</v>
      </c>
      <c r="C351" s="11">
        <v>0.49652777777777773</v>
      </c>
      <c r="D351" s="1">
        <v>22270</v>
      </c>
      <c r="E351" s="1">
        <v>22290</v>
      </c>
      <c r="F351" s="1">
        <v>22270</v>
      </c>
      <c r="G351" s="1">
        <v>22280</v>
      </c>
      <c r="H351" s="1">
        <v>272</v>
      </c>
      <c r="T351" s="8"/>
      <c r="U351" s="10"/>
      <c r="X351" s="10"/>
      <c r="AI351" s="1" t="str">
        <f t="shared" si="6"/>
        <v/>
      </c>
    </row>
    <row r="352" spans="1:35" x14ac:dyDescent="0.7">
      <c r="A352" s="1" t="s">
        <v>17</v>
      </c>
      <c r="B352" s="8">
        <v>43999</v>
      </c>
      <c r="C352" s="11">
        <v>0.49305555555555558</v>
      </c>
      <c r="D352" s="1">
        <v>22250</v>
      </c>
      <c r="E352" s="1">
        <v>22260</v>
      </c>
      <c r="F352" s="1">
        <v>22250</v>
      </c>
      <c r="G352" s="1">
        <v>22260</v>
      </c>
      <c r="H352" s="1">
        <v>117</v>
      </c>
      <c r="T352" s="8"/>
      <c r="U352" s="10"/>
      <c r="X352" s="10"/>
      <c r="AI352" s="1" t="str">
        <f t="shared" si="6"/>
        <v/>
      </c>
    </row>
    <row r="353" spans="1:35" x14ac:dyDescent="0.7">
      <c r="A353" s="1" t="s">
        <v>17</v>
      </c>
      <c r="B353" s="8">
        <v>43999</v>
      </c>
      <c r="C353" s="11">
        <v>0.48958333333333331</v>
      </c>
      <c r="D353" s="1">
        <v>22230</v>
      </c>
      <c r="E353" s="1">
        <v>22260</v>
      </c>
      <c r="F353" s="1">
        <v>22210</v>
      </c>
      <c r="G353" s="1">
        <v>22260</v>
      </c>
      <c r="H353" s="1">
        <v>484</v>
      </c>
      <c r="T353" s="8"/>
      <c r="U353" s="10"/>
      <c r="X353" s="10"/>
      <c r="AI353" s="1" t="str">
        <f t="shared" si="6"/>
        <v/>
      </c>
    </row>
    <row r="354" spans="1:35" x14ac:dyDescent="0.7">
      <c r="A354" s="1" t="s">
        <v>17</v>
      </c>
      <c r="B354" s="8">
        <v>43999</v>
      </c>
      <c r="C354" s="11">
        <v>0.4861111111111111</v>
      </c>
      <c r="D354" s="1">
        <v>22240</v>
      </c>
      <c r="E354" s="1">
        <v>22260</v>
      </c>
      <c r="F354" s="1">
        <v>22230</v>
      </c>
      <c r="G354" s="1">
        <v>22230</v>
      </c>
      <c r="H354" s="1">
        <v>365</v>
      </c>
      <c r="T354" s="8"/>
      <c r="U354" s="10"/>
      <c r="X354" s="10"/>
      <c r="AI354" s="1" t="str">
        <f t="shared" si="6"/>
        <v/>
      </c>
    </row>
    <row r="355" spans="1:35" x14ac:dyDescent="0.7">
      <c r="A355" s="1" t="s">
        <v>17</v>
      </c>
      <c r="B355" s="8">
        <v>43999</v>
      </c>
      <c r="C355" s="11">
        <v>0.4826388888888889</v>
      </c>
      <c r="D355" s="1">
        <v>22210</v>
      </c>
      <c r="E355" s="1">
        <v>22250</v>
      </c>
      <c r="F355" s="1">
        <v>22180</v>
      </c>
      <c r="G355" s="1">
        <v>22240</v>
      </c>
      <c r="H355" s="1">
        <v>818</v>
      </c>
      <c r="T355" s="8"/>
      <c r="U355" s="10"/>
      <c r="X355" s="10"/>
      <c r="AI355" s="1" t="str">
        <f t="shared" si="6"/>
        <v/>
      </c>
    </row>
    <row r="356" spans="1:35" x14ac:dyDescent="0.7">
      <c r="A356" s="1" t="s">
        <v>17</v>
      </c>
      <c r="B356" s="8">
        <v>43999</v>
      </c>
      <c r="C356" s="11">
        <v>0.47916666666666669</v>
      </c>
      <c r="D356" s="1">
        <v>22340</v>
      </c>
      <c r="E356" s="1">
        <v>22340</v>
      </c>
      <c r="F356" s="1">
        <v>22210</v>
      </c>
      <c r="G356" s="1">
        <v>22210</v>
      </c>
      <c r="H356" s="1">
        <v>1516</v>
      </c>
      <c r="T356" s="8"/>
      <c r="U356" s="10"/>
      <c r="X356" s="10"/>
      <c r="AI356" s="1" t="str">
        <f t="shared" si="6"/>
        <v/>
      </c>
    </row>
    <row r="357" spans="1:35" x14ac:dyDescent="0.7">
      <c r="A357" s="1" t="s">
        <v>17</v>
      </c>
      <c r="B357" s="8">
        <v>43999</v>
      </c>
      <c r="C357" s="11">
        <v>0.47569444444444442</v>
      </c>
      <c r="D357" s="1">
        <v>22350</v>
      </c>
      <c r="E357" s="1">
        <v>22350</v>
      </c>
      <c r="F357" s="1">
        <v>22330</v>
      </c>
      <c r="G357" s="1">
        <v>22340</v>
      </c>
      <c r="H357" s="1">
        <v>643</v>
      </c>
      <c r="T357" s="8"/>
      <c r="U357" s="10"/>
      <c r="X357" s="10"/>
      <c r="AI357" s="1" t="str">
        <f t="shared" si="6"/>
        <v/>
      </c>
    </row>
    <row r="358" spans="1:35" x14ac:dyDescent="0.7">
      <c r="A358" s="1" t="s">
        <v>17</v>
      </c>
      <c r="B358" s="8">
        <v>43999</v>
      </c>
      <c r="C358" s="11">
        <v>0.47222222222222227</v>
      </c>
      <c r="D358" s="1">
        <v>22360</v>
      </c>
      <c r="E358" s="1">
        <v>22360</v>
      </c>
      <c r="F358" s="1">
        <v>22330</v>
      </c>
      <c r="G358" s="1">
        <v>22340</v>
      </c>
      <c r="H358" s="1">
        <v>441</v>
      </c>
      <c r="T358" s="8"/>
      <c r="U358" s="10"/>
      <c r="X358" s="10"/>
      <c r="AI358" s="1" t="str">
        <f t="shared" si="6"/>
        <v/>
      </c>
    </row>
    <row r="359" spans="1:35" x14ac:dyDescent="0.7">
      <c r="A359" s="1" t="s">
        <v>17</v>
      </c>
      <c r="B359" s="8">
        <v>43999</v>
      </c>
      <c r="C359" s="11">
        <v>0.46875</v>
      </c>
      <c r="D359" s="1">
        <v>22340</v>
      </c>
      <c r="E359" s="1">
        <v>22360</v>
      </c>
      <c r="F359" s="1">
        <v>22330</v>
      </c>
      <c r="G359" s="1">
        <v>22360</v>
      </c>
      <c r="H359" s="1">
        <v>464</v>
      </c>
      <c r="T359" s="8"/>
      <c r="U359" s="10"/>
      <c r="X359" s="10"/>
      <c r="AI359" s="1" t="str">
        <f t="shared" si="6"/>
        <v/>
      </c>
    </row>
    <row r="360" spans="1:35" x14ac:dyDescent="0.7">
      <c r="A360" s="1" t="s">
        <v>17</v>
      </c>
      <c r="B360" s="8">
        <v>43999</v>
      </c>
      <c r="C360" s="11">
        <v>0.46527777777777773</v>
      </c>
      <c r="D360" s="1">
        <v>22370</v>
      </c>
      <c r="E360" s="1">
        <v>22370</v>
      </c>
      <c r="F360" s="1">
        <v>22340</v>
      </c>
      <c r="G360" s="1">
        <v>22340</v>
      </c>
      <c r="H360" s="1">
        <v>535</v>
      </c>
      <c r="T360" s="8"/>
      <c r="U360" s="10"/>
      <c r="X360" s="10"/>
      <c r="AI360" s="1" t="str">
        <f t="shared" si="6"/>
        <v/>
      </c>
    </row>
    <row r="361" spans="1:35" x14ac:dyDescent="0.7">
      <c r="A361" s="1" t="s">
        <v>17</v>
      </c>
      <c r="B361" s="8">
        <v>43999</v>
      </c>
      <c r="C361" s="11">
        <v>0.46180555555555558</v>
      </c>
      <c r="D361" s="1">
        <v>22350</v>
      </c>
      <c r="E361" s="1">
        <v>22380</v>
      </c>
      <c r="F361" s="1">
        <v>22330</v>
      </c>
      <c r="G361" s="1">
        <v>22370</v>
      </c>
      <c r="H361" s="1">
        <v>334</v>
      </c>
      <c r="T361" s="8"/>
      <c r="U361" s="10"/>
      <c r="X361" s="10"/>
      <c r="AI361" s="1" t="str">
        <f t="shared" si="6"/>
        <v/>
      </c>
    </row>
    <row r="362" spans="1:35" x14ac:dyDescent="0.7">
      <c r="A362" s="1" t="s">
        <v>17</v>
      </c>
      <c r="B362" s="8">
        <v>43999</v>
      </c>
      <c r="C362" s="11">
        <v>0.45833333333333331</v>
      </c>
      <c r="D362" s="1">
        <v>22340</v>
      </c>
      <c r="E362" s="1">
        <v>22360</v>
      </c>
      <c r="F362" s="1">
        <v>22340</v>
      </c>
      <c r="G362" s="1">
        <v>22350</v>
      </c>
      <c r="H362" s="1">
        <v>336</v>
      </c>
      <c r="T362" s="8"/>
      <c r="U362" s="10"/>
      <c r="X362" s="10"/>
      <c r="AI362" s="1" t="str">
        <f t="shared" si="6"/>
        <v/>
      </c>
    </row>
    <row r="363" spans="1:35" x14ac:dyDescent="0.7">
      <c r="A363" s="1" t="s">
        <v>17</v>
      </c>
      <c r="B363" s="8">
        <v>43999</v>
      </c>
      <c r="C363" s="11">
        <v>0.4548611111111111</v>
      </c>
      <c r="D363" s="1">
        <v>22370</v>
      </c>
      <c r="E363" s="1">
        <v>22380</v>
      </c>
      <c r="F363" s="1">
        <v>22340</v>
      </c>
      <c r="G363" s="1">
        <v>22340</v>
      </c>
      <c r="H363" s="1">
        <v>284</v>
      </c>
      <c r="T363" s="8"/>
      <c r="U363" s="10"/>
      <c r="X363" s="10"/>
      <c r="AI363" s="1" t="str">
        <f t="shared" si="6"/>
        <v/>
      </c>
    </row>
    <row r="364" spans="1:35" x14ac:dyDescent="0.7">
      <c r="A364" s="1" t="s">
        <v>17</v>
      </c>
      <c r="B364" s="8">
        <v>43999</v>
      </c>
      <c r="C364" s="11">
        <v>0.4513888888888889</v>
      </c>
      <c r="D364" s="1">
        <v>22380</v>
      </c>
      <c r="E364" s="1">
        <v>22380</v>
      </c>
      <c r="F364" s="1">
        <v>22340</v>
      </c>
      <c r="G364" s="1">
        <v>22370</v>
      </c>
      <c r="H364" s="1">
        <v>414</v>
      </c>
      <c r="T364" s="8"/>
      <c r="U364" s="10"/>
      <c r="X364" s="10"/>
      <c r="AI364" s="1" t="str">
        <f t="shared" si="6"/>
        <v/>
      </c>
    </row>
    <row r="365" spans="1:35" x14ac:dyDescent="0.7">
      <c r="A365" s="1" t="s">
        <v>17</v>
      </c>
      <c r="B365" s="8">
        <v>43999</v>
      </c>
      <c r="C365" s="11">
        <v>0.44791666666666669</v>
      </c>
      <c r="D365" s="1">
        <v>22390</v>
      </c>
      <c r="E365" s="1">
        <v>22390</v>
      </c>
      <c r="F365" s="1">
        <v>22370</v>
      </c>
      <c r="G365" s="1">
        <v>22380</v>
      </c>
      <c r="H365" s="1">
        <v>365</v>
      </c>
      <c r="T365" s="8"/>
      <c r="U365" s="10"/>
      <c r="X365" s="10"/>
      <c r="AI365" s="1" t="str">
        <f t="shared" si="6"/>
        <v/>
      </c>
    </row>
    <row r="366" spans="1:35" x14ac:dyDescent="0.7">
      <c r="A366" s="1" t="s">
        <v>17</v>
      </c>
      <c r="B366" s="8">
        <v>43999</v>
      </c>
      <c r="C366" s="11">
        <v>0.44444444444444442</v>
      </c>
      <c r="D366" s="1">
        <v>22350</v>
      </c>
      <c r="E366" s="1">
        <v>22380</v>
      </c>
      <c r="F366" s="1">
        <v>22340</v>
      </c>
      <c r="G366" s="1">
        <v>22380</v>
      </c>
      <c r="H366" s="1">
        <v>539</v>
      </c>
      <c r="T366" s="8"/>
      <c r="U366" s="10"/>
      <c r="X366" s="10"/>
      <c r="AI366" s="1" t="str">
        <f t="shared" si="6"/>
        <v/>
      </c>
    </row>
    <row r="367" spans="1:35" x14ac:dyDescent="0.7">
      <c r="A367" s="1" t="s">
        <v>17</v>
      </c>
      <c r="B367" s="8">
        <v>43999</v>
      </c>
      <c r="C367" s="11">
        <v>0.44097222222222227</v>
      </c>
      <c r="D367" s="1">
        <v>22300</v>
      </c>
      <c r="E367" s="1">
        <v>22350</v>
      </c>
      <c r="F367" s="1">
        <v>22300</v>
      </c>
      <c r="G367" s="1">
        <v>22350</v>
      </c>
      <c r="H367" s="1">
        <v>435</v>
      </c>
      <c r="T367" s="8"/>
      <c r="U367" s="10"/>
      <c r="X367" s="10"/>
      <c r="AI367" s="1" t="str">
        <f t="shared" si="6"/>
        <v/>
      </c>
    </row>
    <row r="368" spans="1:35" x14ac:dyDescent="0.7">
      <c r="A368" s="1" t="s">
        <v>17</v>
      </c>
      <c r="B368" s="8">
        <v>43999</v>
      </c>
      <c r="C368" s="11">
        <v>0.4375</v>
      </c>
      <c r="D368" s="1">
        <v>22310</v>
      </c>
      <c r="E368" s="1">
        <v>22320</v>
      </c>
      <c r="F368" s="1">
        <v>22280</v>
      </c>
      <c r="G368" s="1">
        <v>22300</v>
      </c>
      <c r="H368" s="1">
        <v>795</v>
      </c>
      <c r="T368" s="8"/>
      <c r="U368" s="10"/>
      <c r="X368" s="10"/>
      <c r="AI368" s="1" t="str">
        <f t="shared" si="6"/>
        <v/>
      </c>
    </row>
    <row r="369" spans="1:35" x14ac:dyDescent="0.7">
      <c r="A369" s="1" t="s">
        <v>17</v>
      </c>
      <c r="B369" s="8">
        <v>43999</v>
      </c>
      <c r="C369" s="11">
        <v>0.43402777777777773</v>
      </c>
      <c r="D369" s="1">
        <v>22350</v>
      </c>
      <c r="E369" s="1">
        <v>22360</v>
      </c>
      <c r="F369" s="1">
        <v>22300</v>
      </c>
      <c r="G369" s="1">
        <v>22300</v>
      </c>
      <c r="H369" s="1">
        <v>401</v>
      </c>
      <c r="T369" s="8"/>
      <c r="U369" s="10"/>
      <c r="X369" s="10"/>
      <c r="AI369" s="1" t="str">
        <f t="shared" si="6"/>
        <v/>
      </c>
    </row>
    <row r="370" spans="1:35" x14ac:dyDescent="0.7">
      <c r="A370" s="1" t="s">
        <v>17</v>
      </c>
      <c r="B370" s="8">
        <v>43999</v>
      </c>
      <c r="C370" s="11">
        <v>0.43055555555555558</v>
      </c>
      <c r="D370" s="1">
        <v>22340</v>
      </c>
      <c r="E370" s="1">
        <v>22350</v>
      </c>
      <c r="F370" s="1">
        <v>22320</v>
      </c>
      <c r="G370" s="1">
        <v>22350</v>
      </c>
      <c r="H370" s="1">
        <v>447</v>
      </c>
      <c r="T370" s="8"/>
      <c r="U370" s="10"/>
      <c r="X370" s="10"/>
      <c r="AI370" s="1" t="str">
        <f t="shared" si="6"/>
        <v/>
      </c>
    </row>
    <row r="371" spans="1:35" x14ac:dyDescent="0.7">
      <c r="A371" s="1" t="s">
        <v>17</v>
      </c>
      <c r="B371" s="8">
        <v>43999</v>
      </c>
      <c r="C371" s="11">
        <v>0.42708333333333331</v>
      </c>
      <c r="D371" s="1">
        <v>22380</v>
      </c>
      <c r="E371" s="1">
        <v>22380</v>
      </c>
      <c r="F371" s="1">
        <v>22340</v>
      </c>
      <c r="G371" s="1">
        <v>22340</v>
      </c>
      <c r="H371" s="1">
        <v>856</v>
      </c>
      <c r="T371" s="8"/>
      <c r="U371" s="10"/>
      <c r="X371" s="10"/>
      <c r="AI371" s="1" t="str">
        <f t="shared" si="6"/>
        <v/>
      </c>
    </row>
    <row r="372" spans="1:35" x14ac:dyDescent="0.7">
      <c r="A372" s="1" t="s">
        <v>17</v>
      </c>
      <c r="B372" s="8">
        <v>43999</v>
      </c>
      <c r="C372" s="11">
        <v>0.4236111111111111</v>
      </c>
      <c r="D372" s="1">
        <v>22390</v>
      </c>
      <c r="E372" s="1">
        <v>22420</v>
      </c>
      <c r="F372" s="1">
        <v>22380</v>
      </c>
      <c r="G372" s="1">
        <v>22380</v>
      </c>
      <c r="H372" s="1">
        <v>367</v>
      </c>
      <c r="T372" s="8"/>
      <c r="U372" s="10"/>
      <c r="X372" s="10"/>
      <c r="AI372" s="1" t="str">
        <f t="shared" si="6"/>
        <v/>
      </c>
    </row>
    <row r="373" spans="1:35" x14ac:dyDescent="0.7">
      <c r="A373" s="1" t="s">
        <v>17</v>
      </c>
      <c r="B373" s="8">
        <v>43999</v>
      </c>
      <c r="C373" s="11">
        <v>0.4201388888888889</v>
      </c>
      <c r="D373" s="1">
        <v>22430</v>
      </c>
      <c r="E373" s="1">
        <v>22430</v>
      </c>
      <c r="F373" s="1">
        <v>22390</v>
      </c>
      <c r="G373" s="1">
        <v>22390</v>
      </c>
      <c r="H373" s="1">
        <v>491</v>
      </c>
      <c r="T373" s="8"/>
      <c r="U373" s="10"/>
      <c r="X373" s="10"/>
      <c r="AI373" s="1" t="str">
        <f t="shared" si="6"/>
        <v/>
      </c>
    </row>
    <row r="374" spans="1:35" x14ac:dyDescent="0.7">
      <c r="A374" s="1" t="s">
        <v>17</v>
      </c>
      <c r="B374" s="8">
        <v>43999</v>
      </c>
      <c r="C374" s="11">
        <v>0.41666666666666669</v>
      </c>
      <c r="D374" s="1">
        <v>22410</v>
      </c>
      <c r="E374" s="1">
        <v>22470</v>
      </c>
      <c r="F374" s="1">
        <v>22410</v>
      </c>
      <c r="G374" s="1">
        <v>22430</v>
      </c>
      <c r="H374" s="1">
        <v>728</v>
      </c>
      <c r="T374" s="8"/>
      <c r="U374" s="10"/>
      <c r="X374" s="10"/>
      <c r="AI374" s="1" t="str">
        <f t="shared" si="6"/>
        <v/>
      </c>
    </row>
    <row r="375" spans="1:35" x14ac:dyDescent="0.7">
      <c r="A375" s="1" t="s">
        <v>17</v>
      </c>
      <c r="B375" s="8">
        <v>43999</v>
      </c>
      <c r="C375" s="11">
        <v>0.41319444444444442</v>
      </c>
      <c r="D375" s="1">
        <v>22400</v>
      </c>
      <c r="E375" s="1">
        <v>22430</v>
      </c>
      <c r="F375" s="1">
        <v>22400</v>
      </c>
      <c r="G375" s="1">
        <v>22410</v>
      </c>
      <c r="H375" s="1">
        <v>427</v>
      </c>
      <c r="T375" s="8"/>
      <c r="U375" s="10"/>
      <c r="X375" s="10"/>
      <c r="AI375" s="1" t="str">
        <f t="shared" si="6"/>
        <v/>
      </c>
    </row>
    <row r="376" spans="1:35" x14ac:dyDescent="0.7">
      <c r="A376" s="1" t="s">
        <v>17</v>
      </c>
      <c r="B376" s="8">
        <v>43999</v>
      </c>
      <c r="C376" s="11">
        <v>0.40972222222222227</v>
      </c>
      <c r="D376" s="1">
        <v>22430</v>
      </c>
      <c r="E376" s="1">
        <v>22440</v>
      </c>
      <c r="F376" s="1">
        <v>22390</v>
      </c>
      <c r="G376" s="1">
        <v>22400</v>
      </c>
      <c r="H376" s="1">
        <v>1142</v>
      </c>
      <c r="T376" s="8"/>
      <c r="U376" s="10"/>
      <c r="X376" s="10"/>
      <c r="AI376" s="1" t="str">
        <f t="shared" si="6"/>
        <v/>
      </c>
    </row>
    <row r="377" spans="1:35" x14ac:dyDescent="0.7">
      <c r="A377" s="1" t="s">
        <v>17</v>
      </c>
      <c r="B377" s="8">
        <v>43999</v>
      </c>
      <c r="C377" s="11">
        <v>0.40625</v>
      </c>
      <c r="D377" s="1">
        <v>22370</v>
      </c>
      <c r="E377" s="1">
        <v>22430</v>
      </c>
      <c r="F377" s="1">
        <v>22370</v>
      </c>
      <c r="G377" s="1">
        <v>22430</v>
      </c>
      <c r="H377" s="1">
        <v>1065</v>
      </c>
      <c r="T377" s="8"/>
      <c r="U377" s="10"/>
      <c r="X377" s="10"/>
      <c r="AI377" s="1" t="str">
        <f t="shared" si="6"/>
        <v/>
      </c>
    </row>
    <row r="378" spans="1:35" x14ac:dyDescent="0.7">
      <c r="A378" s="1" t="s">
        <v>17</v>
      </c>
      <c r="B378" s="8">
        <v>43999</v>
      </c>
      <c r="C378" s="11">
        <v>0.40277777777777773</v>
      </c>
      <c r="D378" s="1">
        <v>22360</v>
      </c>
      <c r="E378" s="1">
        <v>22400</v>
      </c>
      <c r="F378" s="1">
        <v>22320</v>
      </c>
      <c r="G378" s="1">
        <v>22370</v>
      </c>
      <c r="H378" s="1">
        <v>1081</v>
      </c>
      <c r="T378" s="8"/>
      <c r="U378" s="10"/>
      <c r="X378" s="10"/>
      <c r="AI378" s="1" t="str">
        <f t="shared" si="6"/>
        <v/>
      </c>
    </row>
    <row r="379" spans="1:35" x14ac:dyDescent="0.7">
      <c r="A379" s="1" t="s">
        <v>17</v>
      </c>
      <c r="B379" s="8">
        <v>43999</v>
      </c>
      <c r="C379" s="11">
        <v>0.39930555555555558</v>
      </c>
      <c r="D379" s="1">
        <v>22330</v>
      </c>
      <c r="E379" s="1">
        <v>22350</v>
      </c>
      <c r="F379" s="1">
        <v>22310</v>
      </c>
      <c r="G379" s="1">
        <v>22350</v>
      </c>
      <c r="H379" s="1">
        <v>528</v>
      </c>
      <c r="T379" s="8"/>
      <c r="U379" s="10"/>
      <c r="X379" s="10"/>
      <c r="AI379" s="1" t="str">
        <f t="shared" si="6"/>
        <v/>
      </c>
    </row>
    <row r="380" spans="1:35" x14ac:dyDescent="0.7">
      <c r="A380" s="1" t="s">
        <v>17</v>
      </c>
      <c r="B380" s="8">
        <v>43999</v>
      </c>
      <c r="C380" s="11">
        <v>0.39583333333333331</v>
      </c>
      <c r="D380" s="1">
        <v>22290</v>
      </c>
      <c r="E380" s="1">
        <v>22330</v>
      </c>
      <c r="F380" s="1">
        <v>22270</v>
      </c>
      <c r="G380" s="1">
        <v>22330</v>
      </c>
      <c r="H380" s="1">
        <v>601</v>
      </c>
      <c r="T380" s="8"/>
      <c r="U380" s="10"/>
      <c r="X380" s="10"/>
      <c r="AI380" s="1" t="str">
        <f t="shared" si="6"/>
        <v/>
      </c>
    </row>
    <row r="381" spans="1:35" x14ac:dyDescent="0.7">
      <c r="A381" s="1" t="s">
        <v>17</v>
      </c>
      <c r="B381" s="8">
        <v>43999</v>
      </c>
      <c r="C381" s="11">
        <v>0.3923611111111111</v>
      </c>
      <c r="D381" s="1">
        <v>22260</v>
      </c>
      <c r="E381" s="1">
        <v>22300</v>
      </c>
      <c r="F381" s="1">
        <v>22240</v>
      </c>
      <c r="G381" s="1">
        <v>22290</v>
      </c>
      <c r="H381" s="1">
        <v>821</v>
      </c>
      <c r="T381" s="8"/>
      <c r="U381" s="10"/>
      <c r="X381" s="10"/>
      <c r="AI381" s="1" t="str">
        <f t="shared" si="6"/>
        <v/>
      </c>
    </row>
    <row r="382" spans="1:35" x14ac:dyDescent="0.7">
      <c r="A382" s="1" t="s">
        <v>17</v>
      </c>
      <c r="B382" s="8">
        <v>43999</v>
      </c>
      <c r="C382" s="11">
        <v>0.3888888888888889</v>
      </c>
      <c r="D382" s="1">
        <v>22280</v>
      </c>
      <c r="E382" s="1">
        <v>22300</v>
      </c>
      <c r="F382" s="1">
        <v>22250</v>
      </c>
      <c r="G382" s="1">
        <v>22250</v>
      </c>
      <c r="H382" s="1">
        <v>1151</v>
      </c>
      <c r="T382" s="8"/>
      <c r="U382" s="10"/>
      <c r="X382" s="10"/>
      <c r="AI382" s="1" t="str">
        <f t="shared" si="6"/>
        <v/>
      </c>
    </row>
    <row r="383" spans="1:35" x14ac:dyDescent="0.7">
      <c r="A383" s="1" t="s">
        <v>17</v>
      </c>
      <c r="B383" s="8">
        <v>43999</v>
      </c>
      <c r="C383" s="11">
        <v>0.38541666666666669</v>
      </c>
      <c r="D383" s="1">
        <v>22310</v>
      </c>
      <c r="E383" s="1">
        <v>22340</v>
      </c>
      <c r="F383" s="1">
        <v>22260</v>
      </c>
      <c r="G383" s="1">
        <v>22270</v>
      </c>
      <c r="H383" s="1">
        <v>1202</v>
      </c>
      <c r="T383" s="8"/>
      <c r="U383" s="10"/>
      <c r="X383" s="10"/>
      <c r="AI383" s="1" t="str">
        <f t="shared" si="6"/>
        <v/>
      </c>
    </row>
    <row r="384" spans="1:35" x14ac:dyDescent="0.7">
      <c r="A384" s="1" t="s">
        <v>17</v>
      </c>
      <c r="B384" s="8">
        <v>43999</v>
      </c>
      <c r="C384" s="11">
        <v>0.38194444444444442</v>
      </c>
      <c r="D384" s="1">
        <v>22380</v>
      </c>
      <c r="E384" s="1">
        <v>22380</v>
      </c>
      <c r="F384" s="1">
        <v>22290</v>
      </c>
      <c r="G384" s="1">
        <v>22320</v>
      </c>
      <c r="H384" s="1">
        <v>1185</v>
      </c>
      <c r="T384" s="8"/>
      <c r="U384" s="10"/>
      <c r="X384" s="10"/>
      <c r="AI384" s="1" t="str">
        <f t="shared" si="6"/>
        <v/>
      </c>
    </row>
    <row r="385" spans="1:35" x14ac:dyDescent="0.7">
      <c r="A385" s="1" t="s">
        <v>17</v>
      </c>
      <c r="B385" s="8">
        <v>43999</v>
      </c>
      <c r="C385" s="11">
        <v>0.37847222222222227</v>
      </c>
      <c r="D385" s="1">
        <v>22340</v>
      </c>
      <c r="E385" s="1">
        <v>22390</v>
      </c>
      <c r="F385" s="1">
        <v>22330</v>
      </c>
      <c r="G385" s="1">
        <v>22380</v>
      </c>
      <c r="H385" s="1">
        <v>1174</v>
      </c>
      <c r="T385" s="8"/>
      <c r="U385" s="10"/>
      <c r="X385" s="10"/>
      <c r="AI385" s="1" t="str">
        <f t="shared" si="6"/>
        <v/>
      </c>
    </row>
    <row r="386" spans="1:35" x14ac:dyDescent="0.7">
      <c r="A386" s="1" t="s">
        <v>17</v>
      </c>
      <c r="B386" s="8">
        <v>43999</v>
      </c>
      <c r="C386" s="11">
        <v>0.375</v>
      </c>
      <c r="D386" s="1">
        <v>22450</v>
      </c>
      <c r="E386" s="1">
        <v>22460</v>
      </c>
      <c r="F386" s="1">
        <v>22330</v>
      </c>
      <c r="G386" s="1">
        <v>22340</v>
      </c>
      <c r="H386" s="1">
        <v>1644</v>
      </c>
      <c r="T386" s="8"/>
      <c r="U386" s="10"/>
      <c r="X386" s="10"/>
      <c r="AI386" s="1" t="str">
        <f t="shared" si="6"/>
        <v/>
      </c>
    </row>
    <row r="387" spans="1:35" x14ac:dyDescent="0.7">
      <c r="A387" s="1" t="s">
        <v>17</v>
      </c>
      <c r="B387" s="8">
        <v>43999</v>
      </c>
      <c r="C387" s="11">
        <v>0.37152777777777773</v>
      </c>
      <c r="D387" s="1">
        <v>22440</v>
      </c>
      <c r="E387" s="1">
        <v>22470</v>
      </c>
      <c r="F387" s="1">
        <v>22440</v>
      </c>
      <c r="G387" s="1">
        <v>22450</v>
      </c>
      <c r="H387" s="1">
        <v>679</v>
      </c>
      <c r="T387" s="8"/>
      <c r="U387" s="10"/>
      <c r="X387" s="10"/>
      <c r="AI387" s="1" t="str">
        <f t="shared" si="6"/>
        <v/>
      </c>
    </row>
    <row r="388" spans="1:35" x14ac:dyDescent="0.7">
      <c r="A388" s="1" t="s">
        <v>17</v>
      </c>
      <c r="B388" s="8">
        <v>43999</v>
      </c>
      <c r="C388" s="11">
        <v>0.36805555555555558</v>
      </c>
      <c r="D388" s="1">
        <v>22420</v>
      </c>
      <c r="E388" s="1">
        <v>22460</v>
      </c>
      <c r="F388" s="1">
        <v>22420</v>
      </c>
      <c r="G388" s="1">
        <v>22450</v>
      </c>
      <c r="H388" s="1">
        <v>620</v>
      </c>
      <c r="T388" s="8"/>
      <c r="U388" s="10"/>
      <c r="X388" s="10"/>
      <c r="AI388" s="1" t="str">
        <f t="shared" si="6"/>
        <v/>
      </c>
    </row>
    <row r="389" spans="1:35" x14ac:dyDescent="0.7">
      <c r="A389" s="1" t="s">
        <v>17</v>
      </c>
      <c r="B389" s="8">
        <v>43999</v>
      </c>
      <c r="C389" s="11">
        <v>0.36458333333333331</v>
      </c>
      <c r="D389" s="1">
        <v>22380</v>
      </c>
      <c r="E389" s="1">
        <v>22430</v>
      </c>
      <c r="F389" s="1">
        <v>22360</v>
      </c>
      <c r="G389" s="1">
        <v>22420</v>
      </c>
      <c r="H389" s="1">
        <v>946</v>
      </c>
      <c r="T389" s="8"/>
      <c r="U389" s="10"/>
      <c r="X389" s="10"/>
      <c r="AI389" s="1" t="str">
        <f t="shared" si="6"/>
        <v/>
      </c>
    </row>
    <row r="390" spans="1:35" x14ac:dyDescent="0.7">
      <c r="A390" s="1" t="s">
        <v>17</v>
      </c>
      <c r="B390" s="8">
        <v>43999</v>
      </c>
      <c r="C390" s="11">
        <v>0.22916666666666666</v>
      </c>
      <c r="D390" s="1">
        <v>22310</v>
      </c>
      <c r="E390" s="1">
        <v>22310</v>
      </c>
      <c r="F390" s="1">
        <v>22310</v>
      </c>
      <c r="G390" s="1">
        <v>22310</v>
      </c>
      <c r="H390" s="1">
        <v>54</v>
      </c>
      <c r="T390" s="8"/>
      <c r="U390" s="10"/>
      <c r="X390" s="10"/>
      <c r="AI390" s="1" t="str">
        <f t="shared" ref="AI390:AI453" si="7">IF(AI392="",IF(AG390&lt;Y390,"K",IF(AH390&gt;Y390,"U","")),IF(AG390="","",IF(AG390&lt;Y390,"K",IF(AH390&gt;Y390,"U",AI392))))</f>
        <v/>
      </c>
    </row>
    <row r="391" spans="1:35" x14ac:dyDescent="0.7">
      <c r="A391" s="1" t="s">
        <v>17</v>
      </c>
      <c r="B391" s="8">
        <v>43999</v>
      </c>
      <c r="C391" s="11">
        <v>0.22569444444444445</v>
      </c>
      <c r="D391" s="1">
        <v>22340</v>
      </c>
      <c r="E391" s="1">
        <v>22340</v>
      </c>
      <c r="F391" s="1">
        <v>22340</v>
      </c>
      <c r="G391" s="1">
        <v>22340</v>
      </c>
      <c r="H391" s="1">
        <v>0</v>
      </c>
      <c r="T391" s="8"/>
      <c r="U391" s="10"/>
      <c r="X391" s="10"/>
      <c r="AI391" s="1" t="str">
        <f t="shared" si="7"/>
        <v/>
      </c>
    </row>
    <row r="392" spans="1:35" x14ac:dyDescent="0.7">
      <c r="A392" s="1" t="s">
        <v>17</v>
      </c>
      <c r="B392" s="8">
        <v>43999</v>
      </c>
      <c r="C392" s="11">
        <v>0.22222222222222221</v>
      </c>
      <c r="D392" s="1">
        <v>22330</v>
      </c>
      <c r="E392" s="1">
        <v>22350</v>
      </c>
      <c r="F392" s="1">
        <v>22320</v>
      </c>
      <c r="G392" s="1">
        <v>22340</v>
      </c>
      <c r="H392" s="1">
        <v>62</v>
      </c>
      <c r="T392" s="8"/>
      <c r="U392" s="10"/>
      <c r="X392" s="10"/>
      <c r="AI392" s="1" t="str">
        <f t="shared" si="7"/>
        <v/>
      </c>
    </row>
    <row r="393" spans="1:35" x14ac:dyDescent="0.7">
      <c r="A393" s="1" t="s">
        <v>17</v>
      </c>
      <c r="B393" s="8">
        <v>43999</v>
      </c>
      <c r="C393" s="11">
        <v>0.21875</v>
      </c>
      <c r="D393" s="1">
        <v>22340</v>
      </c>
      <c r="E393" s="1">
        <v>22340</v>
      </c>
      <c r="F393" s="1">
        <v>22300</v>
      </c>
      <c r="G393" s="1">
        <v>22330</v>
      </c>
      <c r="H393" s="1">
        <v>109</v>
      </c>
      <c r="T393" s="8"/>
      <c r="U393" s="10"/>
      <c r="X393" s="10"/>
      <c r="AI393" s="1" t="str">
        <f t="shared" si="7"/>
        <v/>
      </c>
    </row>
    <row r="394" spans="1:35" x14ac:dyDescent="0.7">
      <c r="A394" s="1" t="s">
        <v>17</v>
      </c>
      <c r="B394" s="8">
        <v>43999</v>
      </c>
      <c r="C394" s="11">
        <v>0.21527777777777779</v>
      </c>
      <c r="D394" s="1">
        <v>22350</v>
      </c>
      <c r="E394" s="1">
        <v>22350</v>
      </c>
      <c r="F394" s="1">
        <v>22340</v>
      </c>
      <c r="G394" s="1">
        <v>22340</v>
      </c>
      <c r="H394" s="1">
        <v>132</v>
      </c>
      <c r="T394" s="8"/>
      <c r="U394" s="10"/>
      <c r="X394" s="10"/>
      <c r="AI394" s="1" t="str">
        <f t="shared" si="7"/>
        <v/>
      </c>
    </row>
    <row r="395" spans="1:35" x14ac:dyDescent="0.7">
      <c r="A395" s="1" t="s">
        <v>17</v>
      </c>
      <c r="B395" s="8">
        <v>43999</v>
      </c>
      <c r="C395" s="11">
        <v>0.21180555555555555</v>
      </c>
      <c r="D395" s="1">
        <v>22340</v>
      </c>
      <c r="E395" s="1">
        <v>22350</v>
      </c>
      <c r="F395" s="1">
        <v>22340</v>
      </c>
      <c r="G395" s="1">
        <v>22350</v>
      </c>
      <c r="H395" s="1">
        <v>4</v>
      </c>
      <c r="T395" s="8"/>
      <c r="U395" s="10"/>
      <c r="X395" s="10"/>
      <c r="AI395" s="1" t="str">
        <f t="shared" si="7"/>
        <v/>
      </c>
    </row>
    <row r="396" spans="1:35" x14ac:dyDescent="0.7">
      <c r="A396" s="1" t="s">
        <v>17</v>
      </c>
      <c r="B396" s="8">
        <v>43999</v>
      </c>
      <c r="C396" s="11">
        <v>0.20833333333333334</v>
      </c>
      <c r="D396" s="1">
        <v>22340</v>
      </c>
      <c r="E396" s="1">
        <v>22350</v>
      </c>
      <c r="F396" s="1">
        <v>22330</v>
      </c>
      <c r="G396" s="1">
        <v>22340</v>
      </c>
      <c r="H396" s="1">
        <v>266</v>
      </c>
      <c r="T396" s="8"/>
      <c r="U396" s="10"/>
      <c r="X396" s="10"/>
      <c r="AI396" s="1" t="str">
        <f t="shared" si="7"/>
        <v/>
      </c>
    </row>
    <row r="397" spans="1:35" x14ac:dyDescent="0.7">
      <c r="A397" s="1" t="s">
        <v>17</v>
      </c>
      <c r="B397" s="8">
        <v>43999</v>
      </c>
      <c r="C397" s="11">
        <v>0.20486111111111113</v>
      </c>
      <c r="D397" s="1">
        <v>22270</v>
      </c>
      <c r="E397" s="1">
        <v>22340</v>
      </c>
      <c r="F397" s="1">
        <v>22270</v>
      </c>
      <c r="G397" s="1">
        <v>22340</v>
      </c>
      <c r="H397" s="1">
        <v>202</v>
      </c>
      <c r="T397" s="8"/>
      <c r="U397" s="10"/>
      <c r="X397" s="10"/>
      <c r="AI397" s="1" t="str">
        <f t="shared" si="7"/>
        <v/>
      </c>
    </row>
    <row r="398" spans="1:35" x14ac:dyDescent="0.7">
      <c r="A398" s="1" t="s">
        <v>17</v>
      </c>
      <c r="B398" s="8">
        <v>43999</v>
      </c>
      <c r="C398" s="11">
        <v>0.20138888888888887</v>
      </c>
      <c r="D398" s="1">
        <v>22270</v>
      </c>
      <c r="E398" s="1">
        <v>22280</v>
      </c>
      <c r="F398" s="1">
        <v>22240</v>
      </c>
      <c r="G398" s="1">
        <v>22270</v>
      </c>
      <c r="H398" s="1">
        <v>198</v>
      </c>
      <c r="T398" s="8"/>
      <c r="U398" s="10"/>
      <c r="X398" s="10"/>
      <c r="AI398" s="1" t="str">
        <f t="shared" si="7"/>
        <v/>
      </c>
    </row>
    <row r="399" spans="1:35" x14ac:dyDescent="0.7">
      <c r="A399" s="1" t="s">
        <v>17</v>
      </c>
      <c r="B399" s="8">
        <v>43999</v>
      </c>
      <c r="C399" s="11">
        <v>0.19791666666666666</v>
      </c>
      <c r="D399" s="1">
        <v>22250</v>
      </c>
      <c r="E399" s="1">
        <v>22270</v>
      </c>
      <c r="F399" s="1">
        <v>22240</v>
      </c>
      <c r="G399" s="1">
        <v>22260</v>
      </c>
      <c r="H399" s="1">
        <v>82</v>
      </c>
      <c r="T399" s="8"/>
      <c r="U399" s="10"/>
      <c r="X399" s="10"/>
      <c r="AI399" s="1" t="str">
        <f t="shared" si="7"/>
        <v/>
      </c>
    </row>
    <row r="400" spans="1:35" x14ac:dyDescent="0.7">
      <c r="A400" s="1" t="s">
        <v>17</v>
      </c>
      <c r="B400" s="8">
        <v>43999</v>
      </c>
      <c r="C400" s="11">
        <v>0.19444444444444445</v>
      </c>
      <c r="D400" s="1">
        <v>22280</v>
      </c>
      <c r="E400" s="1">
        <v>22300</v>
      </c>
      <c r="F400" s="1">
        <v>22260</v>
      </c>
      <c r="G400" s="1">
        <v>22260</v>
      </c>
      <c r="H400" s="1">
        <v>133</v>
      </c>
      <c r="T400" s="8"/>
      <c r="U400" s="10"/>
      <c r="X400" s="10"/>
      <c r="AI400" s="1" t="str">
        <f t="shared" si="7"/>
        <v/>
      </c>
    </row>
    <row r="401" spans="1:35" x14ac:dyDescent="0.7">
      <c r="A401" s="1" t="s">
        <v>17</v>
      </c>
      <c r="B401" s="8">
        <v>43999</v>
      </c>
      <c r="C401" s="11">
        <v>0.19097222222222221</v>
      </c>
      <c r="D401" s="1">
        <v>22300</v>
      </c>
      <c r="E401" s="1">
        <v>22300</v>
      </c>
      <c r="F401" s="1">
        <v>22260</v>
      </c>
      <c r="G401" s="1">
        <v>22270</v>
      </c>
      <c r="H401" s="1">
        <v>284</v>
      </c>
      <c r="T401" s="8"/>
      <c r="U401" s="10"/>
      <c r="X401" s="10"/>
      <c r="AI401" s="1" t="str">
        <f t="shared" si="7"/>
        <v/>
      </c>
    </row>
    <row r="402" spans="1:35" x14ac:dyDescent="0.7">
      <c r="A402" s="1" t="s">
        <v>17</v>
      </c>
      <c r="B402" s="8">
        <v>43999</v>
      </c>
      <c r="C402" s="11">
        <v>0.1875</v>
      </c>
      <c r="D402" s="1">
        <v>22280</v>
      </c>
      <c r="E402" s="1">
        <v>22310</v>
      </c>
      <c r="F402" s="1">
        <v>22260</v>
      </c>
      <c r="G402" s="1">
        <v>22300</v>
      </c>
      <c r="H402" s="1">
        <v>204</v>
      </c>
      <c r="T402" s="8"/>
      <c r="U402" s="10"/>
      <c r="X402" s="10"/>
      <c r="AI402" s="1" t="str">
        <f t="shared" si="7"/>
        <v/>
      </c>
    </row>
    <row r="403" spans="1:35" x14ac:dyDescent="0.7">
      <c r="A403" s="1" t="s">
        <v>17</v>
      </c>
      <c r="B403" s="8">
        <v>43999</v>
      </c>
      <c r="C403" s="11">
        <v>0.18402777777777779</v>
      </c>
      <c r="D403" s="1">
        <v>22280</v>
      </c>
      <c r="E403" s="1">
        <v>22290</v>
      </c>
      <c r="F403" s="1">
        <v>22270</v>
      </c>
      <c r="G403" s="1">
        <v>22280</v>
      </c>
      <c r="H403" s="1">
        <v>84</v>
      </c>
      <c r="T403" s="8"/>
      <c r="U403" s="10"/>
      <c r="X403" s="10"/>
      <c r="AI403" s="1" t="str">
        <f t="shared" si="7"/>
        <v/>
      </c>
    </row>
    <row r="404" spans="1:35" x14ac:dyDescent="0.7">
      <c r="A404" s="1" t="s">
        <v>17</v>
      </c>
      <c r="B404" s="8">
        <v>43999</v>
      </c>
      <c r="C404" s="11">
        <v>0.18055555555555555</v>
      </c>
      <c r="D404" s="1">
        <v>22220</v>
      </c>
      <c r="E404" s="1">
        <v>22270</v>
      </c>
      <c r="F404" s="1">
        <v>22220</v>
      </c>
      <c r="G404" s="1">
        <v>22270</v>
      </c>
      <c r="H404" s="1">
        <v>91</v>
      </c>
      <c r="T404" s="8"/>
      <c r="U404" s="10"/>
      <c r="X404" s="10"/>
      <c r="AI404" s="1" t="str">
        <f t="shared" si="7"/>
        <v/>
      </c>
    </row>
    <row r="405" spans="1:35" x14ac:dyDescent="0.7">
      <c r="A405" s="1" t="s">
        <v>17</v>
      </c>
      <c r="B405" s="8">
        <v>43999</v>
      </c>
      <c r="C405" s="11">
        <v>0.17708333333333334</v>
      </c>
      <c r="D405" s="1">
        <v>22270</v>
      </c>
      <c r="E405" s="1">
        <v>22270</v>
      </c>
      <c r="F405" s="1">
        <v>22210</v>
      </c>
      <c r="G405" s="1">
        <v>22210</v>
      </c>
      <c r="H405" s="1">
        <v>235</v>
      </c>
      <c r="T405" s="8"/>
      <c r="U405" s="10"/>
      <c r="X405" s="10"/>
      <c r="AI405" s="1" t="str">
        <f t="shared" si="7"/>
        <v/>
      </c>
    </row>
    <row r="406" spans="1:35" x14ac:dyDescent="0.7">
      <c r="A406" s="1" t="s">
        <v>17</v>
      </c>
      <c r="B406" s="8">
        <v>43999</v>
      </c>
      <c r="C406" s="11">
        <v>0.17361111111111113</v>
      </c>
      <c r="D406" s="1">
        <v>22280</v>
      </c>
      <c r="E406" s="1">
        <v>22290</v>
      </c>
      <c r="F406" s="1">
        <v>22280</v>
      </c>
      <c r="G406" s="1">
        <v>22280</v>
      </c>
      <c r="H406" s="1">
        <v>133</v>
      </c>
      <c r="T406" s="8"/>
      <c r="U406" s="10"/>
      <c r="X406" s="10"/>
      <c r="AI406" s="1" t="str">
        <f t="shared" si="7"/>
        <v/>
      </c>
    </row>
    <row r="407" spans="1:35" x14ac:dyDescent="0.7">
      <c r="A407" s="1" t="s">
        <v>17</v>
      </c>
      <c r="B407" s="8">
        <v>43999</v>
      </c>
      <c r="C407" s="11">
        <v>0.17013888888888887</v>
      </c>
      <c r="D407" s="1">
        <v>22320</v>
      </c>
      <c r="E407" s="1">
        <v>22320</v>
      </c>
      <c r="F407" s="1">
        <v>22280</v>
      </c>
      <c r="G407" s="1">
        <v>22280</v>
      </c>
      <c r="H407" s="1">
        <v>132</v>
      </c>
      <c r="T407" s="8"/>
      <c r="U407" s="10"/>
      <c r="X407" s="10"/>
      <c r="AI407" s="1" t="str">
        <f t="shared" si="7"/>
        <v/>
      </c>
    </row>
    <row r="408" spans="1:35" x14ac:dyDescent="0.7">
      <c r="A408" s="1" t="s">
        <v>17</v>
      </c>
      <c r="B408" s="8">
        <v>43999</v>
      </c>
      <c r="C408" s="11">
        <v>0.16666666666666666</v>
      </c>
      <c r="D408" s="1">
        <v>22350</v>
      </c>
      <c r="E408" s="1">
        <v>22350</v>
      </c>
      <c r="F408" s="1">
        <v>22320</v>
      </c>
      <c r="G408" s="1">
        <v>22320</v>
      </c>
      <c r="H408" s="1">
        <v>42</v>
      </c>
      <c r="T408" s="8"/>
      <c r="U408" s="10"/>
      <c r="X408" s="10"/>
      <c r="AI408" s="1" t="str">
        <f t="shared" si="7"/>
        <v/>
      </c>
    </row>
    <row r="409" spans="1:35" x14ac:dyDescent="0.7">
      <c r="A409" s="1" t="s">
        <v>17</v>
      </c>
      <c r="B409" s="8">
        <v>43999</v>
      </c>
      <c r="C409" s="11">
        <v>0.16319444444444445</v>
      </c>
      <c r="D409" s="1">
        <v>22350</v>
      </c>
      <c r="E409" s="1">
        <v>22350</v>
      </c>
      <c r="F409" s="1">
        <v>22340</v>
      </c>
      <c r="G409" s="1">
        <v>22340</v>
      </c>
      <c r="H409" s="1">
        <v>36</v>
      </c>
      <c r="T409" s="8"/>
      <c r="U409" s="10"/>
      <c r="X409" s="10"/>
      <c r="AI409" s="1" t="str">
        <f t="shared" si="7"/>
        <v/>
      </c>
    </row>
    <row r="410" spans="1:35" x14ac:dyDescent="0.7">
      <c r="A410" s="1" t="s">
        <v>17</v>
      </c>
      <c r="B410" s="8">
        <v>43999</v>
      </c>
      <c r="C410" s="11">
        <v>0.15972222222222224</v>
      </c>
      <c r="D410" s="1">
        <v>22360</v>
      </c>
      <c r="E410" s="1">
        <v>22360</v>
      </c>
      <c r="F410" s="1">
        <v>22330</v>
      </c>
      <c r="G410" s="1">
        <v>22340</v>
      </c>
      <c r="H410" s="1">
        <v>20</v>
      </c>
      <c r="T410" s="8"/>
      <c r="U410" s="10"/>
      <c r="X410" s="10"/>
      <c r="AI410" s="1" t="str">
        <f t="shared" si="7"/>
        <v/>
      </c>
    </row>
    <row r="411" spans="1:35" x14ac:dyDescent="0.7">
      <c r="A411" s="1" t="s">
        <v>17</v>
      </c>
      <c r="B411" s="8">
        <v>43999</v>
      </c>
      <c r="C411" s="11">
        <v>0.15625</v>
      </c>
      <c r="D411" s="1">
        <v>22350</v>
      </c>
      <c r="E411" s="1">
        <v>22360</v>
      </c>
      <c r="F411" s="1">
        <v>22330</v>
      </c>
      <c r="G411" s="1">
        <v>22350</v>
      </c>
      <c r="H411" s="1">
        <v>48</v>
      </c>
      <c r="T411" s="8"/>
      <c r="U411" s="10"/>
      <c r="X411" s="10"/>
      <c r="AI411" s="1" t="str">
        <f t="shared" si="7"/>
        <v/>
      </c>
    </row>
    <row r="412" spans="1:35" x14ac:dyDescent="0.7">
      <c r="A412" s="1" t="s">
        <v>17</v>
      </c>
      <c r="B412" s="8">
        <v>43999</v>
      </c>
      <c r="C412" s="11">
        <v>0.15277777777777776</v>
      </c>
      <c r="D412" s="1">
        <v>22350</v>
      </c>
      <c r="E412" s="1">
        <v>22360</v>
      </c>
      <c r="F412" s="1">
        <v>22340</v>
      </c>
      <c r="G412" s="1">
        <v>22350</v>
      </c>
      <c r="H412" s="1">
        <v>36</v>
      </c>
      <c r="T412" s="8"/>
      <c r="U412" s="10"/>
      <c r="X412" s="10"/>
      <c r="AI412" s="1" t="str">
        <f t="shared" si="7"/>
        <v/>
      </c>
    </row>
    <row r="413" spans="1:35" x14ac:dyDescent="0.7">
      <c r="A413" s="1" t="s">
        <v>17</v>
      </c>
      <c r="B413" s="8">
        <v>43999</v>
      </c>
      <c r="C413" s="11">
        <v>0.14930555555555555</v>
      </c>
      <c r="D413" s="1">
        <v>22350</v>
      </c>
      <c r="E413" s="1">
        <v>22370</v>
      </c>
      <c r="F413" s="1">
        <v>22350</v>
      </c>
      <c r="G413" s="1">
        <v>22360</v>
      </c>
      <c r="H413" s="1">
        <v>35</v>
      </c>
      <c r="T413" s="8"/>
      <c r="U413" s="10"/>
      <c r="X413" s="10"/>
      <c r="AI413" s="1" t="str">
        <f t="shared" si="7"/>
        <v/>
      </c>
    </row>
    <row r="414" spans="1:35" x14ac:dyDescent="0.7">
      <c r="A414" s="1" t="s">
        <v>17</v>
      </c>
      <c r="B414" s="8">
        <v>43999</v>
      </c>
      <c r="C414" s="11">
        <v>0.14583333333333334</v>
      </c>
      <c r="D414" s="1">
        <v>22350</v>
      </c>
      <c r="E414" s="1">
        <v>22370</v>
      </c>
      <c r="F414" s="1">
        <v>22350</v>
      </c>
      <c r="G414" s="1">
        <v>22350</v>
      </c>
      <c r="H414" s="1">
        <v>177</v>
      </c>
      <c r="T414" s="8"/>
      <c r="U414" s="10"/>
      <c r="X414" s="10"/>
      <c r="AI414" s="1" t="str">
        <f t="shared" si="7"/>
        <v/>
      </c>
    </row>
    <row r="415" spans="1:35" x14ac:dyDescent="0.7">
      <c r="A415" s="1" t="s">
        <v>17</v>
      </c>
      <c r="B415" s="8">
        <v>43999</v>
      </c>
      <c r="C415" s="11">
        <v>0.1423611111111111</v>
      </c>
      <c r="D415" s="1">
        <v>22320</v>
      </c>
      <c r="E415" s="1">
        <v>22350</v>
      </c>
      <c r="F415" s="1">
        <v>22320</v>
      </c>
      <c r="G415" s="1">
        <v>22350</v>
      </c>
      <c r="H415" s="1">
        <v>93</v>
      </c>
      <c r="T415" s="8"/>
      <c r="U415" s="10"/>
      <c r="X415" s="10"/>
      <c r="AI415" s="1" t="str">
        <f t="shared" si="7"/>
        <v/>
      </c>
    </row>
    <row r="416" spans="1:35" x14ac:dyDescent="0.7">
      <c r="A416" s="1" t="s">
        <v>17</v>
      </c>
      <c r="B416" s="8">
        <v>43999</v>
      </c>
      <c r="C416" s="11">
        <v>0.1388888888888889</v>
      </c>
      <c r="D416" s="1">
        <v>22360</v>
      </c>
      <c r="E416" s="1">
        <v>22370</v>
      </c>
      <c r="F416" s="1">
        <v>22250</v>
      </c>
      <c r="G416" s="1">
        <v>22330</v>
      </c>
      <c r="H416" s="1">
        <v>942</v>
      </c>
      <c r="T416" s="8"/>
      <c r="U416" s="10"/>
      <c r="X416" s="10"/>
      <c r="AI416" s="1" t="str">
        <f t="shared" si="7"/>
        <v/>
      </c>
    </row>
    <row r="417" spans="1:35" x14ac:dyDescent="0.7">
      <c r="A417" s="1" t="s">
        <v>17</v>
      </c>
      <c r="B417" s="8">
        <v>43999</v>
      </c>
      <c r="C417" s="11">
        <v>0.13541666666666666</v>
      </c>
      <c r="D417" s="1">
        <v>22350</v>
      </c>
      <c r="E417" s="1">
        <v>22370</v>
      </c>
      <c r="F417" s="1">
        <v>22350</v>
      </c>
      <c r="G417" s="1">
        <v>22360</v>
      </c>
      <c r="H417" s="1">
        <v>230</v>
      </c>
      <c r="T417" s="8"/>
      <c r="U417" s="10"/>
      <c r="X417" s="10"/>
      <c r="AI417" s="1" t="str">
        <f t="shared" si="7"/>
        <v/>
      </c>
    </row>
    <row r="418" spans="1:35" x14ac:dyDescent="0.7">
      <c r="A418" s="1" t="s">
        <v>17</v>
      </c>
      <c r="B418" s="8">
        <v>43999</v>
      </c>
      <c r="C418" s="11">
        <v>0.13194444444444445</v>
      </c>
      <c r="D418" s="1">
        <v>22340</v>
      </c>
      <c r="E418" s="1">
        <v>22350</v>
      </c>
      <c r="F418" s="1">
        <v>22330</v>
      </c>
      <c r="G418" s="1">
        <v>22350</v>
      </c>
      <c r="H418" s="1">
        <v>78</v>
      </c>
      <c r="T418" s="8"/>
      <c r="U418" s="10"/>
      <c r="X418" s="10"/>
      <c r="AI418" s="1" t="str">
        <f t="shared" si="7"/>
        <v/>
      </c>
    </row>
    <row r="419" spans="1:35" x14ac:dyDescent="0.7">
      <c r="A419" s="1" t="s">
        <v>17</v>
      </c>
      <c r="B419" s="8">
        <v>43999</v>
      </c>
      <c r="C419" s="11">
        <v>0.12847222222222224</v>
      </c>
      <c r="D419" s="1">
        <v>22330</v>
      </c>
      <c r="E419" s="1">
        <v>22340</v>
      </c>
      <c r="F419" s="1">
        <v>22330</v>
      </c>
      <c r="G419" s="1">
        <v>22330</v>
      </c>
      <c r="H419" s="1">
        <v>43</v>
      </c>
      <c r="T419" s="8"/>
      <c r="U419" s="10"/>
      <c r="X419" s="10"/>
      <c r="AI419" s="1" t="str">
        <f t="shared" si="7"/>
        <v/>
      </c>
    </row>
    <row r="420" spans="1:35" x14ac:dyDescent="0.7">
      <c r="A420" s="1" t="s">
        <v>17</v>
      </c>
      <c r="B420" s="8">
        <v>43999</v>
      </c>
      <c r="C420" s="11">
        <v>0.125</v>
      </c>
      <c r="D420" s="1">
        <v>22320</v>
      </c>
      <c r="E420" s="1">
        <v>22340</v>
      </c>
      <c r="F420" s="1">
        <v>22320</v>
      </c>
      <c r="G420" s="1">
        <v>22330</v>
      </c>
      <c r="H420" s="1">
        <v>63</v>
      </c>
      <c r="T420" s="8"/>
      <c r="U420" s="10"/>
      <c r="X420" s="10"/>
      <c r="AI420" s="1" t="str">
        <f t="shared" si="7"/>
        <v/>
      </c>
    </row>
    <row r="421" spans="1:35" x14ac:dyDescent="0.7">
      <c r="A421" s="1" t="s">
        <v>17</v>
      </c>
      <c r="B421" s="8">
        <v>43999</v>
      </c>
      <c r="C421" s="11">
        <v>0.12152777777777778</v>
      </c>
      <c r="D421" s="1">
        <v>22300</v>
      </c>
      <c r="E421" s="1">
        <v>22320</v>
      </c>
      <c r="F421" s="1">
        <v>22300</v>
      </c>
      <c r="G421" s="1">
        <v>22320</v>
      </c>
      <c r="H421" s="1">
        <v>64</v>
      </c>
      <c r="T421" s="8"/>
      <c r="U421" s="10"/>
      <c r="X421" s="10"/>
      <c r="AI421" s="1" t="str">
        <f t="shared" si="7"/>
        <v/>
      </c>
    </row>
    <row r="422" spans="1:35" x14ac:dyDescent="0.7">
      <c r="A422" s="1" t="s">
        <v>17</v>
      </c>
      <c r="B422" s="8">
        <v>43999</v>
      </c>
      <c r="C422" s="11">
        <v>0.11805555555555557</v>
      </c>
      <c r="D422" s="1">
        <v>22330</v>
      </c>
      <c r="E422" s="1">
        <v>22340</v>
      </c>
      <c r="F422" s="1">
        <v>22290</v>
      </c>
      <c r="G422" s="1">
        <v>22310</v>
      </c>
      <c r="H422" s="1">
        <v>123</v>
      </c>
      <c r="T422" s="8"/>
      <c r="U422" s="10"/>
      <c r="X422" s="10"/>
      <c r="AI422" s="1" t="str">
        <f t="shared" si="7"/>
        <v/>
      </c>
    </row>
    <row r="423" spans="1:35" x14ac:dyDescent="0.7">
      <c r="A423" s="1" t="s">
        <v>17</v>
      </c>
      <c r="B423" s="8">
        <v>43999</v>
      </c>
      <c r="C423" s="11">
        <v>0.11458333333333333</v>
      </c>
      <c r="D423" s="1">
        <v>22330</v>
      </c>
      <c r="E423" s="1">
        <v>22330</v>
      </c>
      <c r="F423" s="1">
        <v>22330</v>
      </c>
      <c r="G423" s="1">
        <v>22330</v>
      </c>
      <c r="H423" s="1">
        <v>79</v>
      </c>
      <c r="T423" s="8"/>
      <c r="U423" s="10"/>
      <c r="X423" s="10"/>
      <c r="AI423" s="1" t="str">
        <f t="shared" si="7"/>
        <v/>
      </c>
    </row>
    <row r="424" spans="1:35" x14ac:dyDescent="0.7">
      <c r="A424" s="1" t="s">
        <v>17</v>
      </c>
      <c r="B424" s="8">
        <v>43999</v>
      </c>
      <c r="C424" s="11">
        <v>0.1111111111111111</v>
      </c>
      <c r="D424" s="1">
        <v>22310</v>
      </c>
      <c r="E424" s="1">
        <v>22340</v>
      </c>
      <c r="F424" s="1">
        <v>22310</v>
      </c>
      <c r="G424" s="1">
        <v>22330</v>
      </c>
      <c r="H424" s="1">
        <v>32</v>
      </c>
      <c r="T424" s="8"/>
      <c r="U424" s="10"/>
      <c r="X424" s="10"/>
      <c r="AI424" s="1" t="str">
        <f t="shared" si="7"/>
        <v/>
      </c>
    </row>
    <row r="425" spans="1:35" x14ac:dyDescent="0.7">
      <c r="A425" s="1" t="s">
        <v>17</v>
      </c>
      <c r="B425" s="8">
        <v>43999</v>
      </c>
      <c r="C425" s="11">
        <v>0.1076388888888889</v>
      </c>
      <c r="D425" s="1">
        <v>22320</v>
      </c>
      <c r="E425" s="1">
        <v>22330</v>
      </c>
      <c r="F425" s="1">
        <v>22310</v>
      </c>
      <c r="G425" s="1">
        <v>22310</v>
      </c>
      <c r="H425" s="1">
        <v>91</v>
      </c>
      <c r="T425" s="8"/>
      <c r="U425" s="10"/>
      <c r="X425" s="10"/>
      <c r="AI425" s="1" t="str">
        <f t="shared" si="7"/>
        <v/>
      </c>
    </row>
    <row r="426" spans="1:35" x14ac:dyDescent="0.7">
      <c r="A426" s="1" t="s">
        <v>17</v>
      </c>
      <c r="B426" s="8">
        <v>43999</v>
      </c>
      <c r="C426" s="11">
        <v>0.10416666666666667</v>
      </c>
      <c r="D426" s="1">
        <v>22350</v>
      </c>
      <c r="E426" s="1">
        <v>22360</v>
      </c>
      <c r="F426" s="1">
        <v>22330</v>
      </c>
      <c r="G426" s="1">
        <v>22330</v>
      </c>
      <c r="H426" s="1">
        <v>108</v>
      </c>
      <c r="T426" s="8"/>
      <c r="U426" s="10"/>
      <c r="X426" s="10"/>
      <c r="AI426" s="1" t="str">
        <f t="shared" si="7"/>
        <v/>
      </c>
    </row>
    <row r="427" spans="1:35" x14ac:dyDescent="0.7">
      <c r="A427" s="1" t="s">
        <v>17</v>
      </c>
      <c r="B427" s="8">
        <v>43999</v>
      </c>
      <c r="C427" s="11">
        <v>0.10069444444444443</v>
      </c>
      <c r="D427" s="1">
        <v>22380</v>
      </c>
      <c r="E427" s="1">
        <v>22380</v>
      </c>
      <c r="F427" s="1">
        <v>22350</v>
      </c>
      <c r="G427" s="1">
        <v>22350</v>
      </c>
      <c r="H427" s="1">
        <v>122</v>
      </c>
      <c r="T427" s="8"/>
      <c r="U427" s="10"/>
      <c r="X427" s="10"/>
      <c r="AI427" s="1" t="str">
        <f t="shared" si="7"/>
        <v/>
      </c>
    </row>
    <row r="428" spans="1:35" x14ac:dyDescent="0.7">
      <c r="A428" s="1" t="s">
        <v>17</v>
      </c>
      <c r="B428" s="8">
        <v>43999</v>
      </c>
      <c r="C428" s="11">
        <v>9.7222222222222224E-2</v>
      </c>
      <c r="D428" s="1">
        <v>22380</v>
      </c>
      <c r="E428" s="1">
        <v>22380</v>
      </c>
      <c r="F428" s="1">
        <v>22360</v>
      </c>
      <c r="G428" s="1">
        <v>22370</v>
      </c>
      <c r="H428" s="1">
        <v>45</v>
      </c>
      <c r="T428" s="8"/>
      <c r="U428" s="10"/>
      <c r="X428" s="10"/>
      <c r="AI428" s="1" t="str">
        <f t="shared" si="7"/>
        <v/>
      </c>
    </row>
    <row r="429" spans="1:35" x14ac:dyDescent="0.7">
      <c r="A429" s="1" t="s">
        <v>17</v>
      </c>
      <c r="B429" s="8">
        <v>43999</v>
      </c>
      <c r="C429" s="11">
        <v>9.375E-2</v>
      </c>
      <c r="D429" s="1">
        <v>22360</v>
      </c>
      <c r="E429" s="1">
        <v>22380</v>
      </c>
      <c r="F429" s="1">
        <v>22360</v>
      </c>
      <c r="G429" s="1">
        <v>22380</v>
      </c>
      <c r="H429" s="1">
        <v>46</v>
      </c>
      <c r="T429" s="8"/>
      <c r="U429" s="10"/>
      <c r="X429" s="10"/>
      <c r="AI429" s="1" t="str">
        <f t="shared" si="7"/>
        <v/>
      </c>
    </row>
    <row r="430" spans="1:35" x14ac:dyDescent="0.7">
      <c r="A430" s="1" t="s">
        <v>17</v>
      </c>
      <c r="B430" s="8">
        <v>43999</v>
      </c>
      <c r="C430" s="11">
        <v>9.0277777777777776E-2</v>
      </c>
      <c r="D430" s="1">
        <v>22390</v>
      </c>
      <c r="E430" s="1">
        <v>22390</v>
      </c>
      <c r="F430" s="1">
        <v>22360</v>
      </c>
      <c r="G430" s="1">
        <v>22370</v>
      </c>
      <c r="H430" s="1">
        <v>165</v>
      </c>
      <c r="T430" s="8"/>
      <c r="U430" s="10"/>
      <c r="X430" s="10"/>
      <c r="AI430" s="1" t="str">
        <f t="shared" si="7"/>
        <v/>
      </c>
    </row>
    <row r="431" spans="1:35" x14ac:dyDescent="0.7">
      <c r="A431" s="1" t="s">
        <v>17</v>
      </c>
      <c r="B431" s="8">
        <v>43999</v>
      </c>
      <c r="C431" s="11">
        <v>8.6805555555555566E-2</v>
      </c>
      <c r="D431" s="1">
        <v>22360</v>
      </c>
      <c r="E431" s="1">
        <v>22380</v>
      </c>
      <c r="F431" s="1">
        <v>22360</v>
      </c>
      <c r="G431" s="1">
        <v>22380</v>
      </c>
      <c r="H431" s="1">
        <v>91</v>
      </c>
      <c r="T431" s="8"/>
      <c r="U431" s="10"/>
      <c r="X431" s="10"/>
      <c r="AI431" s="1" t="str">
        <f t="shared" si="7"/>
        <v/>
      </c>
    </row>
    <row r="432" spans="1:35" x14ac:dyDescent="0.7">
      <c r="A432" s="1" t="s">
        <v>17</v>
      </c>
      <c r="B432" s="8">
        <v>43999</v>
      </c>
      <c r="C432" s="11">
        <v>8.3333333333333329E-2</v>
      </c>
      <c r="D432" s="1">
        <v>22370</v>
      </c>
      <c r="E432" s="1">
        <v>22400</v>
      </c>
      <c r="F432" s="1">
        <v>22370</v>
      </c>
      <c r="G432" s="1">
        <v>22370</v>
      </c>
      <c r="H432" s="1">
        <v>114</v>
      </c>
      <c r="T432" s="8"/>
      <c r="U432" s="10"/>
      <c r="X432" s="10"/>
      <c r="AI432" s="1" t="str">
        <f t="shared" si="7"/>
        <v/>
      </c>
    </row>
    <row r="433" spans="1:35" x14ac:dyDescent="0.7">
      <c r="A433" s="1" t="s">
        <v>17</v>
      </c>
      <c r="B433" s="8">
        <v>43999</v>
      </c>
      <c r="C433" s="11">
        <v>7.9861111111111105E-2</v>
      </c>
      <c r="D433" s="1">
        <v>22370</v>
      </c>
      <c r="E433" s="1">
        <v>22380</v>
      </c>
      <c r="F433" s="1">
        <v>22360</v>
      </c>
      <c r="G433" s="1">
        <v>22370</v>
      </c>
      <c r="H433" s="1">
        <v>236</v>
      </c>
      <c r="T433" s="8"/>
      <c r="U433" s="10"/>
      <c r="X433" s="10"/>
      <c r="AI433" s="1" t="str">
        <f t="shared" si="7"/>
        <v/>
      </c>
    </row>
    <row r="434" spans="1:35" x14ac:dyDescent="0.7">
      <c r="A434" s="1" t="s">
        <v>17</v>
      </c>
      <c r="B434" s="8">
        <v>43999</v>
      </c>
      <c r="C434" s="11">
        <v>7.6388888888888895E-2</v>
      </c>
      <c r="D434" s="1">
        <v>22380</v>
      </c>
      <c r="E434" s="1">
        <v>22390</v>
      </c>
      <c r="F434" s="1">
        <v>22370</v>
      </c>
      <c r="G434" s="1">
        <v>22380</v>
      </c>
      <c r="H434" s="1">
        <v>79</v>
      </c>
      <c r="T434" s="8"/>
      <c r="U434" s="10"/>
      <c r="X434" s="10"/>
      <c r="AI434" s="1" t="str">
        <f t="shared" si="7"/>
        <v/>
      </c>
    </row>
    <row r="435" spans="1:35" x14ac:dyDescent="0.7">
      <c r="A435" s="1" t="s">
        <v>17</v>
      </c>
      <c r="B435" s="8">
        <v>43999</v>
      </c>
      <c r="C435" s="11">
        <v>7.2916666666666671E-2</v>
      </c>
      <c r="D435" s="1">
        <v>22400</v>
      </c>
      <c r="E435" s="1">
        <v>22400</v>
      </c>
      <c r="F435" s="1">
        <v>22380</v>
      </c>
      <c r="G435" s="1">
        <v>22390</v>
      </c>
      <c r="H435" s="1">
        <v>222</v>
      </c>
      <c r="T435" s="8"/>
      <c r="U435" s="10"/>
      <c r="X435" s="10"/>
      <c r="AI435" s="1" t="str">
        <f t="shared" si="7"/>
        <v/>
      </c>
    </row>
    <row r="436" spans="1:35" x14ac:dyDescent="0.7">
      <c r="A436" s="1" t="s">
        <v>17</v>
      </c>
      <c r="B436" s="8">
        <v>43999</v>
      </c>
      <c r="C436" s="11">
        <v>6.9444444444444434E-2</v>
      </c>
      <c r="D436" s="1">
        <v>22380</v>
      </c>
      <c r="E436" s="1">
        <v>22400</v>
      </c>
      <c r="F436" s="1">
        <v>22370</v>
      </c>
      <c r="G436" s="1">
        <v>22390</v>
      </c>
      <c r="H436" s="1">
        <v>118</v>
      </c>
      <c r="T436" s="8"/>
      <c r="U436" s="10"/>
      <c r="X436" s="10"/>
      <c r="AI436" s="1" t="str">
        <f t="shared" si="7"/>
        <v/>
      </c>
    </row>
    <row r="437" spans="1:35" x14ac:dyDescent="0.7">
      <c r="A437" s="1" t="s">
        <v>17</v>
      </c>
      <c r="B437" s="8">
        <v>43999</v>
      </c>
      <c r="C437" s="11">
        <v>6.5972222222222224E-2</v>
      </c>
      <c r="D437" s="1">
        <v>22370</v>
      </c>
      <c r="E437" s="1">
        <v>22380</v>
      </c>
      <c r="F437" s="1">
        <v>22360</v>
      </c>
      <c r="G437" s="1">
        <v>22380</v>
      </c>
      <c r="H437" s="1">
        <v>189</v>
      </c>
      <c r="T437" s="8"/>
      <c r="U437" s="10"/>
      <c r="X437" s="10"/>
      <c r="AI437" s="1" t="str">
        <f t="shared" si="7"/>
        <v/>
      </c>
    </row>
    <row r="438" spans="1:35" x14ac:dyDescent="0.7">
      <c r="A438" s="1" t="s">
        <v>17</v>
      </c>
      <c r="B438" s="8">
        <v>43999</v>
      </c>
      <c r="C438" s="11">
        <v>6.25E-2</v>
      </c>
      <c r="D438" s="1">
        <v>22340</v>
      </c>
      <c r="E438" s="1">
        <v>22370</v>
      </c>
      <c r="F438" s="1">
        <v>22340</v>
      </c>
      <c r="G438" s="1">
        <v>22360</v>
      </c>
      <c r="H438" s="1">
        <v>232</v>
      </c>
      <c r="T438" s="8"/>
      <c r="U438" s="10"/>
      <c r="X438" s="10"/>
      <c r="AI438" s="1" t="str">
        <f t="shared" si="7"/>
        <v/>
      </c>
    </row>
    <row r="439" spans="1:35" x14ac:dyDescent="0.7">
      <c r="A439" s="1" t="s">
        <v>17</v>
      </c>
      <c r="B439" s="8">
        <v>43999</v>
      </c>
      <c r="C439" s="11">
        <v>5.9027777777777783E-2</v>
      </c>
      <c r="D439" s="1">
        <v>22320</v>
      </c>
      <c r="E439" s="1">
        <v>22340</v>
      </c>
      <c r="F439" s="1">
        <v>22320</v>
      </c>
      <c r="G439" s="1">
        <v>22340</v>
      </c>
      <c r="H439" s="1">
        <v>120</v>
      </c>
      <c r="T439" s="8"/>
      <c r="U439" s="10"/>
      <c r="X439" s="10"/>
      <c r="AI439" s="1" t="str">
        <f t="shared" si="7"/>
        <v/>
      </c>
    </row>
    <row r="440" spans="1:35" x14ac:dyDescent="0.7">
      <c r="A440" s="1" t="s">
        <v>17</v>
      </c>
      <c r="B440" s="8">
        <v>43999</v>
      </c>
      <c r="C440" s="11">
        <v>5.5555555555555552E-2</v>
      </c>
      <c r="D440" s="1">
        <v>22320</v>
      </c>
      <c r="E440" s="1">
        <v>22320</v>
      </c>
      <c r="F440" s="1">
        <v>22300</v>
      </c>
      <c r="G440" s="1">
        <v>22320</v>
      </c>
      <c r="H440" s="1">
        <v>113</v>
      </c>
      <c r="T440" s="8"/>
      <c r="U440" s="10"/>
      <c r="X440" s="10"/>
      <c r="AI440" s="1" t="str">
        <f t="shared" si="7"/>
        <v/>
      </c>
    </row>
    <row r="441" spans="1:35" x14ac:dyDescent="0.7">
      <c r="A441" s="1" t="s">
        <v>17</v>
      </c>
      <c r="B441" s="8">
        <v>43999</v>
      </c>
      <c r="C441" s="11">
        <v>5.2083333333333336E-2</v>
      </c>
      <c r="D441" s="1">
        <v>22300</v>
      </c>
      <c r="E441" s="1">
        <v>22310</v>
      </c>
      <c r="F441" s="1">
        <v>22290</v>
      </c>
      <c r="G441" s="1">
        <v>22310</v>
      </c>
      <c r="H441" s="1">
        <v>145</v>
      </c>
      <c r="T441" s="8"/>
      <c r="U441" s="10"/>
      <c r="X441" s="10"/>
      <c r="AI441" s="1" t="str">
        <f t="shared" si="7"/>
        <v/>
      </c>
    </row>
    <row r="442" spans="1:35" x14ac:dyDescent="0.7">
      <c r="A442" s="1" t="s">
        <v>17</v>
      </c>
      <c r="B442" s="8">
        <v>43999</v>
      </c>
      <c r="C442" s="11">
        <v>4.8611111111111112E-2</v>
      </c>
      <c r="D442" s="1">
        <v>22290</v>
      </c>
      <c r="E442" s="1">
        <v>22300</v>
      </c>
      <c r="F442" s="1">
        <v>22290</v>
      </c>
      <c r="G442" s="1">
        <v>22300</v>
      </c>
      <c r="H442" s="1">
        <v>152</v>
      </c>
      <c r="T442" s="8"/>
      <c r="U442" s="10"/>
      <c r="X442" s="10"/>
      <c r="AI442" s="1" t="str">
        <f t="shared" si="7"/>
        <v/>
      </c>
    </row>
    <row r="443" spans="1:35" x14ac:dyDescent="0.7">
      <c r="A443" s="1" t="s">
        <v>17</v>
      </c>
      <c r="B443" s="8">
        <v>43999</v>
      </c>
      <c r="C443" s="11">
        <v>4.5138888888888888E-2</v>
      </c>
      <c r="D443" s="1">
        <v>22300</v>
      </c>
      <c r="E443" s="1">
        <v>22310</v>
      </c>
      <c r="F443" s="1">
        <v>22290</v>
      </c>
      <c r="G443" s="1">
        <v>22290</v>
      </c>
      <c r="H443" s="1">
        <v>84</v>
      </c>
      <c r="T443" s="8"/>
      <c r="U443" s="10"/>
      <c r="X443" s="10"/>
      <c r="AI443" s="1" t="str">
        <f t="shared" si="7"/>
        <v/>
      </c>
    </row>
    <row r="444" spans="1:35" x14ac:dyDescent="0.7">
      <c r="A444" s="1" t="s">
        <v>17</v>
      </c>
      <c r="B444" s="8">
        <v>43999</v>
      </c>
      <c r="C444" s="11">
        <v>4.1666666666666664E-2</v>
      </c>
      <c r="D444" s="1">
        <v>22320</v>
      </c>
      <c r="E444" s="1">
        <v>22320</v>
      </c>
      <c r="F444" s="1">
        <v>22280</v>
      </c>
      <c r="G444" s="1">
        <v>22300</v>
      </c>
      <c r="H444" s="1">
        <v>155</v>
      </c>
      <c r="T444" s="8"/>
      <c r="U444" s="10"/>
      <c r="X444" s="10"/>
      <c r="AI444" s="1" t="str">
        <f t="shared" si="7"/>
        <v/>
      </c>
    </row>
    <row r="445" spans="1:35" x14ac:dyDescent="0.7">
      <c r="A445" s="1" t="s">
        <v>17</v>
      </c>
      <c r="B445" s="8">
        <v>43999</v>
      </c>
      <c r="C445" s="11">
        <v>3.8194444444444441E-2</v>
      </c>
      <c r="D445" s="1">
        <v>22320</v>
      </c>
      <c r="E445" s="1">
        <v>22320</v>
      </c>
      <c r="F445" s="1">
        <v>22300</v>
      </c>
      <c r="G445" s="1">
        <v>22310</v>
      </c>
      <c r="H445" s="1">
        <v>126</v>
      </c>
      <c r="T445" s="8"/>
      <c r="U445" s="10"/>
      <c r="X445" s="10"/>
      <c r="AI445" s="1" t="str">
        <f t="shared" si="7"/>
        <v/>
      </c>
    </row>
    <row r="446" spans="1:35" x14ac:dyDescent="0.7">
      <c r="A446" s="1" t="s">
        <v>17</v>
      </c>
      <c r="B446" s="8">
        <v>43999</v>
      </c>
      <c r="C446" s="11">
        <v>3.4722222222222224E-2</v>
      </c>
      <c r="D446" s="1">
        <v>22350</v>
      </c>
      <c r="E446" s="1">
        <v>22350</v>
      </c>
      <c r="F446" s="1">
        <v>22310</v>
      </c>
      <c r="G446" s="1">
        <v>22320</v>
      </c>
      <c r="H446" s="1">
        <v>268</v>
      </c>
      <c r="T446" s="8"/>
      <c r="U446" s="10"/>
      <c r="X446" s="10"/>
      <c r="AI446" s="1" t="str">
        <f t="shared" si="7"/>
        <v/>
      </c>
    </row>
    <row r="447" spans="1:35" x14ac:dyDescent="0.7">
      <c r="A447" s="1" t="s">
        <v>17</v>
      </c>
      <c r="B447" s="8">
        <v>43999</v>
      </c>
      <c r="C447" s="11">
        <v>3.125E-2</v>
      </c>
      <c r="D447" s="1">
        <v>22300</v>
      </c>
      <c r="E447" s="1">
        <v>22350</v>
      </c>
      <c r="F447" s="1">
        <v>22300</v>
      </c>
      <c r="G447" s="1">
        <v>22340</v>
      </c>
      <c r="H447" s="1">
        <v>270</v>
      </c>
      <c r="T447" s="8"/>
      <c r="U447" s="10"/>
      <c r="X447" s="10"/>
      <c r="AI447" s="1" t="str">
        <f t="shared" si="7"/>
        <v/>
      </c>
    </row>
    <row r="448" spans="1:35" x14ac:dyDescent="0.7">
      <c r="A448" s="1" t="s">
        <v>17</v>
      </c>
      <c r="B448" s="8">
        <v>43999</v>
      </c>
      <c r="C448" s="11">
        <v>2.7777777777777776E-2</v>
      </c>
      <c r="D448" s="1">
        <v>22280</v>
      </c>
      <c r="E448" s="1">
        <v>22300</v>
      </c>
      <c r="F448" s="1">
        <v>22270</v>
      </c>
      <c r="G448" s="1">
        <v>22300</v>
      </c>
      <c r="H448" s="1">
        <v>239</v>
      </c>
      <c r="T448" s="8"/>
      <c r="U448" s="10"/>
      <c r="X448" s="10"/>
      <c r="AI448" s="1" t="str">
        <f t="shared" si="7"/>
        <v/>
      </c>
    </row>
    <row r="449" spans="1:35" x14ac:dyDescent="0.7">
      <c r="A449" s="1" t="s">
        <v>17</v>
      </c>
      <c r="B449" s="8">
        <v>43999</v>
      </c>
      <c r="C449" s="11">
        <v>2.4305555555555556E-2</v>
      </c>
      <c r="D449" s="1">
        <v>22310</v>
      </c>
      <c r="E449" s="1">
        <v>22330</v>
      </c>
      <c r="F449" s="1">
        <v>22260</v>
      </c>
      <c r="G449" s="1">
        <v>22280</v>
      </c>
      <c r="H449" s="1">
        <v>376</v>
      </c>
      <c r="T449" s="8"/>
      <c r="U449" s="10"/>
      <c r="X449" s="10"/>
      <c r="AI449" s="1" t="str">
        <f t="shared" si="7"/>
        <v/>
      </c>
    </row>
    <row r="450" spans="1:35" x14ac:dyDescent="0.7">
      <c r="A450" s="1" t="s">
        <v>17</v>
      </c>
      <c r="B450" s="8">
        <v>43999</v>
      </c>
      <c r="C450" s="11">
        <v>2.0833333333333332E-2</v>
      </c>
      <c r="D450" s="1">
        <v>22320</v>
      </c>
      <c r="E450" s="1">
        <v>22350</v>
      </c>
      <c r="F450" s="1">
        <v>22300</v>
      </c>
      <c r="G450" s="1">
        <v>22310</v>
      </c>
      <c r="H450" s="1">
        <v>464</v>
      </c>
      <c r="T450" s="8"/>
      <c r="U450" s="10"/>
      <c r="X450" s="10"/>
      <c r="AI450" s="1" t="str">
        <f t="shared" si="7"/>
        <v/>
      </c>
    </row>
    <row r="451" spans="1:35" x14ac:dyDescent="0.7">
      <c r="A451" s="1" t="s">
        <v>17</v>
      </c>
      <c r="B451" s="8">
        <v>43999</v>
      </c>
      <c r="C451" s="11">
        <v>1.7361111111111112E-2</v>
      </c>
      <c r="D451" s="1">
        <v>22340</v>
      </c>
      <c r="E451" s="1">
        <v>22340</v>
      </c>
      <c r="F451" s="1">
        <v>22300</v>
      </c>
      <c r="G451" s="1">
        <v>22320</v>
      </c>
      <c r="H451" s="1">
        <v>309</v>
      </c>
      <c r="T451" s="8"/>
      <c r="U451" s="10"/>
      <c r="X451" s="10"/>
      <c r="AI451" s="1" t="str">
        <f t="shared" si="7"/>
        <v/>
      </c>
    </row>
    <row r="452" spans="1:35" x14ac:dyDescent="0.7">
      <c r="A452" s="1" t="s">
        <v>17</v>
      </c>
      <c r="B452" s="8">
        <v>43999</v>
      </c>
      <c r="C452" s="11">
        <v>1.3888888888888888E-2</v>
      </c>
      <c r="D452" s="1">
        <v>22300</v>
      </c>
      <c r="E452" s="1">
        <v>22350</v>
      </c>
      <c r="F452" s="1">
        <v>22290</v>
      </c>
      <c r="G452" s="1">
        <v>22340</v>
      </c>
      <c r="H452" s="1">
        <v>449</v>
      </c>
      <c r="T452" s="8"/>
      <c r="U452" s="10"/>
      <c r="X452" s="10"/>
      <c r="AI452" s="1" t="str">
        <f t="shared" si="7"/>
        <v/>
      </c>
    </row>
    <row r="453" spans="1:35" x14ac:dyDescent="0.7">
      <c r="A453" s="1" t="s">
        <v>17</v>
      </c>
      <c r="B453" s="8">
        <v>43999</v>
      </c>
      <c r="C453" s="11">
        <v>1.0416666666666666E-2</v>
      </c>
      <c r="D453" s="1">
        <v>22290</v>
      </c>
      <c r="E453" s="1">
        <v>22350</v>
      </c>
      <c r="F453" s="1">
        <v>22290</v>
      </c>
      <c r="G453" s="1">
        <v>22300</v>
      </c>
      <c r="H453" s="1">
        <v>719</v>
      </c>
      <c r="T453" s="8"/>
      <c r="U453" s="10"/>
      <c r="X453" s="10"/>
      <c r="AI453" s="1" t="str">
        <f t="shared" si="7"/>
        <v/>
      </c>
    </row>
    <row r="454" spans="1:35" x14ac:dyDescent="0.7">
      <c r="A454" s="1" t="s">
        <v>17</v>
      </c>
      <c r="B454" s="8">
        <v>43999</v>
      </c>
      <c r="C454" s="11">
        <v>6.9444444444444441E-3</v>
      </c>
      <c r="D454" s="1">
        <v>22290</v>
      </c>
      <c r="E454" s="1">
        <v>22290</v>
      </c>
      <c r="F454" s="1">
        <v>22240</v>
      </c>
      <c r="G454" s="1">
        <v>22290</v>
      </c>
      <c r="H454" s="1">
        <v>380</v>
      </c>
      <c r="T454" s="8"/>
      <c r="U454" s="10"/>
      <c r="X454" s="10"/>
      <c r="AI454" s="1" t="str">
        <f t="shared" ref="AI454:AI517" si="8">IF(AI456="",IF(AG454&lt;Y454,"K",IF(AH454&gt;Y454,"U","")),IF(AG454="","",IF(AG454&lt;Y454,"K",IF(AH454&gt;Y454,"U",AI456))))</f>
        <v/>
      </c>
    </row>
    <row r="455" spans="1:35" x14ac:dyDescent="0.7">
      <c r="A455" s="1" t="s">
        <v>17</v>
      </c>
      <c r="B455" s="8">
        <v>43999</v>
      </c>
      <c r="C455" s="11">
        <v>3.472222222222222E-3</v>
      </c>
      <c r="D455" s="1">
        <v>22250</v>
      </c>
      <c r="E455" s="1">
        <v>22290</v>
      </c>
      <c r="F455" s="1">
        <v>22250</v>
      </c>
      <c r="G455" s="1">
        <v>22280</v>
      </c>
      <c r="H455" s="1">
        <v>695</v>
      </c>
      <c r="T455" s="8"/>
      <c r="U455" s="10"/>
      <c r="X455" s="10"/>
      <c r="AI455" s="1" t="str">
        <f t="shared" si="8"/>
        <v/>
      </c>
    </row>
    <row r="456" spans="1:35" x14ac:dyDescent="0.7">
      <c r="A456" s="1" t="s">
        <v>17</v>
      </c>
      <c r="B456" s="8">
        <v>43999</v>
      </c>
      <c r="C456" s="11">
        <v>0</v>
      </c>
      <c r="D456" s="1">
        <v>22200</v>
      </c>
      <c r="E456" s="1">
        <v>22250</v>
      </c>
      <c r="F456" s="1">
        <v>22140</v>
      </c>
      <c r="G456" s="1">
        <v>22250</v>
      </c>
      <c r="H456" s="1">
        <v>1536</v>
      </c>
      <c r="T456" s="8"/>
      <c r="U456" s="10"/>
      <c r="X456" s="10"/>
      <c r="AI456" s="1" t="str">
        <f t="shared" si="8"/>
        <v/>
      </c>
    </row>
    <row r="457" spans="1:35" x14ac:dyDescent="0.7">
      <c r="A457" s="1" t="s">
        <v>17</v>
      </c>
      <c r="B457" s="8">
        <v>43998</v>
      </c>
      <c r="C457" s="11">
        <v>0.99652777777777779</v>
      </c>
      <c r="D457" s="1">
        <v>22280</v>
      </c>
      <c r="E457" s="1">
        <v>22280</v>
      </c>
      <c r="F457" s="1">
        <v>22200</v>
      </c>
      <c r="G457" s="1">
        <v>22200</v>
      </c>
      <c r="H457" s="1">
        <v>1116</v>
      </c>
      <c r="T457" s="8"/>
      <c r="U457" s="10"/>
      <c r="X457" s="10"/>
      <c r="AI457" s="1" t="str">
        <f t="shared" si="8"/>
        <v/>
      </c>
    </row>
    <row r="458" spans="1:35" x14ac:dyDescent="0.7">
      <c r="A458" s="1" t="s">
        <v>17</v>
      </c>
      <c r="B458" s="8">
        <v>43998</v>
      </c>
      <c r="C458" s="11">
        <v>0.99305555555555547</v>
      </c>
      <c r="D458" s="1">
        <v>22390</v>
      </c>
      <c r="E458" s="1">
        <v>22390</v>
      </c>
      <c r="F458" s="1">
        <v>22240</v>
      </c>
      <c r="G458" s="1">
        <v>22280</v>
      </c>
      <c r="H458" s="1">
        <v>859</v>
      </c>
      <c r="T458" s="8"/>
      <c r="U458" s="10"/>
      <c r="X458" s="10"/>
      <c r="AI458" s="1" t="str">
        <f t="shared" si="8"/>
        <v/>
      </c>
    </row>
    <row r="459" spans="1:35" x14ac:dyDescent="0.7">
      <c r="A459" s="1" t="s">
        <v>17</v>
      </c>
      <c r="B459" s="8">
        <v>43998</v>
      </c>
      <c r="C459" s="11">
        <v>0.98958333333333337</v>
      </c>
      <c r="D459" s="1">
        <v>22370</v>
      </c>
      <c r="E459" s="1">
        <v>22390</v>
      </c>
      <c r="F459" s="1">
        <v>22330</v>
      </c>
      <c r="G459" s="1">
        <v>22390</v>
      </c>
      <c r="H459" s="1">
        <v>517</v>
      </c>
      <c r="T459" s="8"/>
      <c r="U459" s="10"/>
      <c r="X459" s="10"/>
      <c r="AI459" s="1" t="str">
        <f t="shared" si="8"/>
        <v/>
      </c>
    </row>
    <row r="460" spans="1:35" x14ac:dyDescent="0.7">
      <c r="A460" s="1" t="s">
        <v>17</v>
      </c>
      <c r="B460" s="8">
        <v>43998</v>
      </c>
      <c r="C460" s="11">
        <v>0.98611111111111116</v>
      </c>
      <c r="D460" s="1">
        <v>22460</v>
      </c>
      <c r="E460" s="1">
        <v>22460</v>
      </c>
      <c r="F460" s="1">
        <v>22340</v>
      </c>
      <c r="G460" s="1">
        <v>22360</v>
      </c>
      <c r="H460" s="1">
        <v>921</v>
      </c>
      <c r="T460" s="8"/>
      <c r="U460" s="10"/>
      <c r="X460" s="10"/>
      <c r="AI460" s="1" t="str">
        <f t="shared" si="8"/>
        <v/>
      </c>
    </row>
    <row r="461" spans="1:35" x14ac:dyDescent="0.7">
      <c r="A461" s="1" t="s">
        <v>17</v>
      </c>
      <c r="B461" s="8">
        <v>43998</v>
      </c>
      <c r="C461" s="11">
        <v>0.98263888888888884</v>
      </c>
      <c r="D461" s="1">
        <v>22520</v>
      </c>
      <c r="E461" s="1">
        <v>22520</v>
      </c>
      <c r="F461" s="1">
        <v>22410</v>
      </c>
      <c r="G461" s="1">
        <v>22470</v>
      </c>
      <c r="H461" s="1">
        <v>926</v>
      </c>
      <c r="T461" s="8"/>
      <c r="U461" s="10"/>
      <c r="X461" s="10"/>
      <c r="AI461" s="1" t="str">
        <f t="shared" si="8"/>
        <v/>
      </c>
    </row>
    <row r="462" spans="1:35" x14ac:dyDescent="0.7">
      <c r="A462" s="1" t="s">
        <v>17</v>
      </c>
      <c r="B462" s="8">
        <v>43998</v>
      </c>
      <c r="C462" s="11">
        <v>0.97916666666666663</v>
      </c>
      <c r="D462" s="1">
        <v>22550</v>
      </c>
      <c r="E462" s="1">
        <v>22550</v>
      </c>
      <c r="F462" s="1">
        <v>22520</v>
      </c>
      <c r="G462" s="1">
        <v>22530</v>
      </c>
      <c r="H462" s="1">
        <v>176</v>
      </c>
      <c r="T462" s="8"/>
      <c r="U462" s="10"/>
      <c r="X462" s="10"/>
      <c r="AI462" s="1" t="str">
        <f t="shared" si="8"/>
        <v/>
      </c>
    </row>
    <row r="463" spans="1:35" x14ac:dyDescent="0.7">
      <c r="A463" s="1" t="s">
        <v>17</v>
      </c>
      <c r="B463" s="8">
        <v>43998</v>
      </c>
      <c r="C463" s="11">
        <v>0.97569444444444453</v>
      </c>
      <c r="D463" s="1">
        <v>22500</v>
      </c>
      <c r="E463" s="1">
        <v>22560</v>
      </c>
      <c r="F463" s="1">
        <v>22500</v>
      </c>
      <c r="G463" s="1">
        <v>22540</v>
      </c>
      <c r="H463" s="1">
        <v>208</v>
      </c>
      <c r="T463" s="8"/>
      <c r="U463" s="10"/>
      <c r="X463" s="10"/>
      <c r="AI463" s="1" t="str">
        <f t="shared" si="8"/>
        <v/>
      </c>
    </row>
    <row r="464" spans="1:35" x14ac:dyDescent="0.7">
      <c r="A464" s="1" t="s">
        <v>17</v>
      </c>
      <c r="B464" s="8">
        <v>43998</v>
      </c>
      <c r="C464" s="11">
        <v>0.97222222222222221</v>
      </c>
      <c r="D464" s="1">
        <v>22510</v>
      </c>
      <c r="E464" s="1">
        <v>22510</v>
      </c>
      <c r="F464" s="1">
        <v>22470</v>
      </c>
      <c r="G464" s="1">
        <v>22500</v>
      </c>
      <c r="H464" s="1">
        <v>347</v>
      </c>
      <c r="T464" s="8"/>
      <c r="U464" s="10"/>
      <c r="X464" s="10"/>
      <c r="AI464" s="1" t="str">
        <f t="shared" si="8"/>
        <v/>
      </c>
    </row>
    <row r="465" spans="1:35" x14ac:dyDescent="0.7">
      <c r="A465" s="1" t="s">
        <v>17</v>
      </c>
      <c r="B465" s="8">
        <v>43998</v>
      </c>
      <c r="C465" s="11">
        <v>0.96875</v>
      </c>
      <c r="D465" s="1">
        <v>22520</v>
      </c>
      <c r="E465" s="1">
        <v>22540</v>
      </c>
      <c r="F465" s="1">
        <v>22520</v>
      </c>
      <c r="G465" s="1">
        <v>22520</v>
      </c>
      <c r="H465" s="1">
        <v>296</v>
      </c>
      <c r="T465" s="8"/>
      <c r="U465" s="10"/>
      <c r="X465" s="10"/>
      <c r="AI465" s="1" t="str">
        <f t="shared" si="8"/>
        <v/>
      </c>
    </row>
    <row r="466" spans="1:35" x14ac:dyDescent="0.7">
      <c r="A466" s="1" t="s">
        <v>17</v>
      </c>
      <c r="B466" s="8">
        <v>43998</v>
      </c>
      <c r="C466" s="11">
        <v>0.96527777777777779</v>
      </c>
      <c r="D466" s="1">
        <v>22500</v>
      </c>
      <c r="E466" s="1">
        <v>22520</v>
      </c>
      <c r="F466" s="1">
        <v>22500</v>
      </c>
      <c r="G466" s="1">
        <v>22520</v>
      </c>
      <c r="H466" s="1">
        <v>157</v>
      </c>
      <c r="T466" s="8"/>
      <c r="U466" s="10"/>
      <c r="X466" s="10"/>
      <c r="AI466" s="1" t="str">
        <f t="shared" si="8"/>
        <v/>
      </c>
    </row>
    <row r="467" spans="1:35" x14ac:dyDescent="0.7">
      <c r="A467" s="1" t="s">
        <v>17</v>
      </c>
      <c r="B467" s="8">
        <v>43998</v>
      </c>
      <c r="C467" s="11">
        <v>0.96180555555555547</v>
      </c>
      <c r="D467" s="1">
        <v>22510</v>
      </c>
      <c r="E467" s="1">
        <v>22530</v>
      </c>
      <c r="F467" s="1">
        <v>22510</v>
      </c>
      <c r="G467" s="1">
        <v>22510</v>
      </c>
      <c r="H467" s="1">
        <v>246</v>
      </c>
      <c r="T467" s="8"/>
      <c r="U467" s="10"/>
      <c r="X467" s="10"/>
      <c r="AI467" s="1" t="str">
        <f t="shared" si="8"/>
        <v/>
      </c>
    </row>
    <row r="468" spans="1:35" x14ac:dyDescent="0.7">
      <c r="A468" s="1" t="s">
        <v>17</v>
      </c>
      <c r="B468" s="8">
        <v>43998</v>
      </c>
      <c r="C468" s="11">
        <v>0.95833333333333337</v>
      </c>
      <c r="D468" s="1">
        <v>22490</v>
      </c>
      <c r="E468" s="1">
        <v>22510</v>
      </c>
      <c r="F468" s="1">
        <v>22490</v>
      </c>
      <c r="G468" s="1">
        <v>22510</v>
      </c>
      <c r="H468" s="1">
        <v>290</v>
      </c>
      <c r="T468" s="8"/>
      <c r="U468" s="10"/>
      <c r="X468" s="10"/>
      <c r="AI468" s="1" t="str">
        <f t="shared" si="8"/>
        <v/>
      </c>
    </row>
    <row r="469" spans="1:35" x14ac:dyDescent="0.7">
      <c r="A469" s="1" t="s">
        <v>17</v>
      </c>
      <c r="B469" s="8">
        <v>43998</v>
      </c>
      <c r="C469" s="11">
        <v>0.95486111111111116</v>
      </c>
      <c r="D469" s="1">
        <v>22470</v>
      </c>
      <c r="E469" s="1">
        <v>22500</v>
      </c>
      <c r="F469" s="1">
        <v>22460</v>
      </c>
      <c r="G469" s="1">
        <v>22490</v>
      </c>
      <c r="H469" s="1">
        <v>156</v>
      </c>
      <c r="T469" s="8"/>
      <c r="U469" s="10"/>
      <c r="X469" s="10"/>
      <c r="AI469" s="1" t="str">
        <f t="shared" si="8"/>
        <v/>
      </c>
    </row>
    <row r="470" spans="1:35" x14ac:dyDescent="0.7">
      <c r="A470" s="1" t="s">
        <v>17</v>
      </c>
      <c r="B470" s="8">
        <v>43998</v>
      </c>
      <c r="C470" s="11">
        <v>0.95138888888888884</v>
      </c>
      <c r="D470" s="1">
        <v>22450</v>
      </c>
      <c r="E470" s="1">
        <v>22460</v>
      </c>
      <c r="F470" s="1">
        <v>22440</v>
      </c>
      <c r="G470" s="1">
        <v>22460</v>
      </c>
      <c r="H470" s="1">
        <v>368</v>
      </c>
      <c r="T470" s="8"/>
      <c r="U470" s="10"/>
      <c r="X470" s="10"/>
      <c r="AI470" s="1" t="str">
        <f t="shared" si="8"/>
        <v/>
      </c>
    </row>
    <row r="471" spans="1:35" x14ac:dyDescent="0.7">
      <c r="A471" s="1" t="s">
        <v>17</v>
      </c>
      <c r="B471" s="8">
        <v>43998</v>
      </c>
      <c r="C471" s="11">
        <v>0.94791666666666663</v>
      </c>
      <c r="D471" s="1">
        <v>22490</v>
      </c>
      <c r="E471" s="1">
        <v>22500</v>
      </c>
      <c r="F471" s="1">
        <v>22450</v>
      </c>
      <c r="G471" s="1">
        <v>22450</v>
      </c>
      <c r="H471" s="1">
        <v>339</v>
      </c>
      <c r="T471" s="8"/>
      <c r="U471" s="10"/>
      <c r="X471" s="10"/>
      <c r="AI471" s="1" t="str">
        <f t="shared" si="8"/>
        <v/>
      </c>
    </row>
    <row r="472" spans="1:35" x14ac:dyDescent="0.7">
      <c r="A472" s="1" t="s">
        <v>17</v>
      </c>
      <c r="B472" s="8">
        <v>43998</v>
      </c>
      <c r="C472" s="11">
        <v>0.94444444444444453</v>
      </c>
      <c r="D472" s="1">
        <v>22480</v>
      </c>
      <c r="E472" s="1">
        <v>22490</v>
      </c>
      <c r="F472" s="1">
        <v>22460</v>
      </c>
      <c r="G472" s="1">
        <v>22480</v>
      </c>
      <c r="H472" s="1">
        <v>281</v>
      </c>
      <c r="T472" s="8"/>
      <c r="U472" s="10"/>
      <c r="X472" s="10"/>
      <c r="AI472" s="1" t="str">
        <f t="shared" si="8"/>
        <v/>
      </c>
    </row>
    <row r="473" spans="1:35" x14ac:dyDescent="0.7">
      <c r="A473" s="1" t="s">
        <v>17</v>
      </c>
      <c r="B473" s="8">
        <v>43998</v>
      </c>
      <c r="C473" s="11">
        <v>0.94097222222222221</v>
      </c>
      <c r="D473" s="1">
        <v>22460</v>
      </c>
      <c r="E473" s="1">
        <v>22490</v>
      </c>
      <c r="F473" s="1">
        <v>22440</v>
      </c>
      <c r="G473" s="1">
        <v>22470</v>
      </c>
      <c r="H473" s="1">
        <v>251</v>
      </c>
      <c r="T473" s="8"/>
      <c r="U473" s="10"/>
      <c r="X473" s="10"/>
      <c r="AI473" s="1" t="str">
        <f t="shared" si="8"/>
        <v/>
      </c>
    </row>
    <row r="474" spans="1:35" x14ac:dyDescent="0.7">
      <c r="A474" s="1" t="s">
        <v>17</v>
      </c>
      <c r="B474" s="8">
        <v>43998</v>
      </c>
      <c r="C474" s="11">
        <v>0.9375</v>
      </c>
      <c r="D474" s="1">
        <v>22490</v>
      </c>
      <c r="E474" s="1">
        <v>22490</v>
      </c>
      <c r="F474" s="1">
        <v>22450</v>
      </c>
      <c r="G474" s="1">
        <v>22460</v>
      </c>
      <c r="H474" s="1">
        <v>444</v>
      </c>
      <c r="T474" s="8"/>
      <c r="U474" s="10"/>
      <c r="X474" s="10"/>
      <c r="AI474" s="1" t="str">
        <f t="shared" si="8"/>
        <v/>
      </c>
    </row>
    <row r="475" spans="1:35" x14ac:dyDescent="0.7">
      <c r="A475" s="1" t="s">
        <v>17</v>
      </c>
      <c r="B475" s="8">
        <v>43998</v>
      </c>
      <c r="C475" s="11">
        <v>0.93402777777777779</v>
      </c>
      <c r="D475" s="1">
        <v>22480</v>
      </c>
      <c r="E475" s="1">
        <v>22500</v>
      </c>
      <c r="F475" s="1">
        <v>22460</v>
      </c>
      <c r="G475" s="1">
        <v>22500</v>
      </c>
      <c r="H475" s="1">
        <v>200</v>
      </c>
      <c r="T475" s="8"/>
      <c r="U475" s="10"/>
      <c r="X475" s="10"/>
      <c r="AI475" s="1" t="str">
        <f t="shared" si="8"/>
        <v/>
      </c>
    </row>
    <row r="476" spans="1:35" x14ac:dyDescent="0.7">
      <c r="A476" s="1" t="s">
        <v>17</v>
      </c>
      <c r="B476" s="8">
        <v>43998</v>
      </c>
      <c r="C476" s="11">
        <v>0.93055555555555547</v>
      </c>
      <c r="D476" s="1">
        <v>22500</v>
      </c>
      <c r="E476" s="1">
        <v>22500</v>
      </c>
      <c r="F476" s="1">
        <v>22480</v>
      </c>
      <c r="G476" s="1">
        <v>22480</v>
      </c>
      <c r="H476" s="1">
        <v>123</v>
      </c>
      <c r="T476" s="8"/>
      <c r="U476" s="10"/>
      <c r="X476" s="10"/>
      <c r="AI476" s="1" t="str">
        <f t="shared" si="8"/>
        <v/>
      </c>
    </row>
    <row r="477" spans="1:35" x14ac:dyDescent="0.7">
      <c r="A477" s="1" t="s">
        <v>17</v>
      </c>
      <c r="B477" s="8">
        <v>43998</v>
      </c>
      <c r="C477" s="11">
        <v>0.92708333333333337</v>
      </c>
      <c r="D477" s="1">
        <v>22480</v>
      </c>
      <c r="E477" s="1">
        <v>22500</v>
      </c>
      <c r="F477" s="1">
        <v>22460</v>
      </c>
      <c r="G477" s="1">
        <v>22500</v>
      </c>
      <c r="H477" s="1">
        <v>244</v>
      </c>
      <c r="T477" s="8"/>
      <c r="U477" s="10"/>
      <c r="X477" s="10"/>
      <c r="AI477" s="1" t="str">
        <f t="shared" si="8"/>
        <v/>
      </c>
    </row>
    <row r="478" spans="1:35" x14ac:dyDescent="0.7">
      <c r="A478" s="1" t="s">
        <v>17</v>
      </c>
      <c r="B478" s="8">
        <v>43998</v>
      </c>
      <c r="C478" s="11">
        <v>0.92361111111111116</v>
      </c>
      <c r="D478" s="1">
        <v>22500</v>
      </c>
      <c r="E478" s="1">
        <v>22500</v>
      </c>
      <c r="F478" s="1">
        <v>22480</v>
      </c>
      <c r="G478" s="1">
        <v>22490</v>
      </c>
      <c r="H478" s="1">
        <v>387</v>
      </c>
      <c r="T478" s="8"/>
      <c r="U478" s="10"/>
      <c r="X478" s="10"/>
      <c r="AI478" s="1" t="str">
        <f t="shared" si="8"/>
        <v/>
      </c>
    </row>
    <row r="479" spans="1:35" x14ac:dyDescent="0.7">
      <c r="A479" s="1" t="s">
        <v>17</v>
      </c>
      <c r="B479" s="8">
        <v>43998</v>
      </c>
      <c r="C479" s="11">
        <v>0.92013888888888884</v>
      </c>
      <c r="D479" s="1">
        <v>22520</v>
      </c>
      <c r="E479" s="1">
        <v>22520</v>
      </c>
      <c r="F479" s="1">
        <v>22500</v>
      </c>
      <c r="G479" s="1">
        <v>22500</v>
      </c>
      <c r="H479" s="1">
        <v>259</v>
      </c>
      <c r="T479" s="8"/>
      <c r="U479" s="10"/>
      <c r="X479" s="10"/>
      <c r="AI479" s="1" t="str">
        <f t="shared" si="8"/>
        <v/>
      </c>
    </row>
    <row r="480" spans="1:35" x14ac:dyDescent="0.7">
      <c r="A480" s="1" t="s">
        <v>17</v>
      </c>
      <c r="B480" s="8">
        <v>43998</v>
      </c>
      <c r="C480" s="11">
        <v>0.91666666666666663</v>
      </c>
      <c r="D480" s="1">
        <v>22530</v>
      </c>
      <c r="E480" s="1">
        <v>22540</v>
      </c>
      <c r="F480" s="1">
        <v>22510</v>
      </c>
      <c r="G480" s="1">
        <v>22510</v>
      </c>
      <c r="H480" s="1">
        <v>301</v>
      </c>
      <c r="T480" s="8"/>
      <c r="U480" s="10"/>
      <c r="X480" s="10"/>
      <c r="AI480" s="1" t="str">
        <f t="shared" si="8"/>
        <v/>
      </c>
    </row>
    <row r="481" spans="1:35" x14ac:dyDescent="0.7">
      <c r="A481" s="1" t="s">
        <v>17</v>
      </c>
      <c r="B481" s="8">
        <v>43998</v>
      </c>
      <c r="C481" s="11">
        <v>0.91319444444444453</v>
      </c>
      <c r="D481" s="1">
        <v>22540</v>
      </c>
      <c r="E481" s="1">
        <v>22560</v>
      </c>
      <c r="F481" s="1">
        <v>22530</v>
      </c>
      <c r="G481" s="1">
        <v>22530</v>
      </c>
      <c r="H481" s="1">
        <v>580</v>
      </c>
      <c r="T481" s="8"/>
      <c r="U481" s="10"/>
      <c r="X481" s="10"/>
      <c r="AI481" s="1" t="str">
        <f t="shared" si="8"/>
        <v/>
      </c>
    </row>
    <row r="482" spans="1:35" x14ac:dyDescent="0.7">
      <c r="A482" s="1" t="s">
        <v>17</v>
      </c>
      <c r="B482" s="8">
        <v>43998</v>
      </c>
      <c r="C482" s="11">
        <v>0.90972222222222221</v>
      </c>
      <c r="D482" s="1">
        <v>22520</v>
      </c>
      <c r="E482" s="1">
        <v>22540</v>
      </c>
      <c r="F482" s="1">
        <v>22510</v>
      </c>
      <c r="G482" s="1">
        <v>22540</v>
      </c>
      <c r="H482" s="1">
        <v>311</v>
      </c>
      <c r="T482" s="8"/>
      <c r="U482" s="10"/>
      <c r="X482" s="10"/>
      <c r="AI482" s="1" t="str">
        <f t="shared" si="8"/>
        <v/>
      </c>
    </row>
    <row r="483" spans="1:35" x14ac:dyDescent="0.7">
      <c r="A483" s="1" t="s">
        <v>17</v>
      </c>
      <c r="B483" s="8">
        <v>43998</v>
      </c>
      <c r="C483" s="11">
        <v>0.90625</v>
      </c>
      <c r="D483" s="1">
        <v>22530</v>
      </c>
      <c r="E483" s="1">
        <v>22530</v>
      </c>
      <c r="F483" s="1">
        <v>22500</v>
      </c>
      <c r="G483" s="1">
        <v>22520</v>
      </c>
      <c r="H483" s="1">
        <v>232</v>
      </c>
      <c r="T483" s="8"/>
      <c r="U483" s="10"/>
      <c r="X483" s="10"/>
      <c r="AI483" s="1" t="str">
        <f t="shared" si="8"/>
        <v/>
      </c>
    </row>
    <row r="484" spans="1:35" x14ac:dyDescent="0.7">
      <c r="A484" s="1" t="s">
        <v>17</v>
      </c>
      <c r="B484" s="8">
        <v>43998</v>
      </c>
      <c r="C484" s="11">
        <v>0.90277777777777779</v>
      </c>
      <c r="D484" s="1">
        <v>22510</v>
      </c>
      <c r="E484" s="1">
        <v>22530</v>
      </c>
      <c r="F484" s="1">
        <v>22500</v>
      </c>
      <c r="G484" s="1">
        <v>22530</v>
      </c>
      <c r="H484" s="1">
        <v>413</v>
      </c>
      <c r="T484" s="8"/>
      <c r="U484" s="10"/>
      <c r="X484" s="10"/>
      <c r="AI484" s="1" t="str">
        <f t="shared" si="8"/>
        <v/>
      </c>
    </row>
    <row r="485" spans="1:35" x14ac:dyDescent="0.7">
      <c r="A485" s="1" t="s">
        <v>17</v>
      </c>
      <c r="B485" s="8">
        <v>43998</v>
      </c>
      <c r="C485" s="11">
        <v>0.89930555555555547</v>
      </c>
      <c r="D485" s="1">
        <v>22490</v>
      </c>
      <c r="E485" s="1">
        <v>22520</v>
      </c>
      <c r="F485" s="1">
        <v>22480</v>
      </c>
      <c r="G485" s="1">
        <v>22510</v>
      </c>
      <c r="H485" s="1">
        <v>278</v>
      </c>
      <c r="T485" s="8"/>
      <c r="U485" s="10"/>
      <c r="X485" s="10"/>
      <c r="AI485" s="1" t="str">
        <f t="shared" si="8"/>
        <v/>
      </c>
    </row>
    <row r="486" spans="1:35" x14ac:dyDescent="0.7">
      <c r="A486" s="1" t="s">
        <v>17</v>
      </c>
      <c r="B486" s="8">
        <v>43998</v>
      </c>
      <c r="C486" s="11">
        <v>0.89583333333333337</v>
      </c>
      <c r="D486" s="1">
        <v>22460</v>
      </c>
      <c r="E486" s="1">
        <v>22500</v>
      </c>
      <c r="F486" s="1">
        <v>22460</v>
      </c>
      <c r="G486" s="1">
        <v>22490</v>
      </c>
      <c r="H486" s="1">
        <v>885</v>
      </c>
      <c r="T486" s="8"/>
      <c r="U486" s="10"/>
      <c r="X486" s="10"/>
      <c r="AI486" s="1" t="str">
        <f t="shared" si="8"/>
        <v/>
      </c>
    </row>
    <row r="487" spans="1:35" x14ac:dyDescent="0.7">
      <c r="A487" s="1" t="s">
        <v>17</v>
      </c>
      <c r="B487" s="8">
        <v>43998</v>
      </c>
      <c r="C487" s="11">
        <v>0.89236111111111116</v>
      </c>
      <c r="D487" s="1">
        <v>22440</v>
      </c>
      <c r="E487" s="1">
        <v>22470</v>
      </c>
      <c r="F487" s="1">
        <v>22440</v>
      </c>
      <c r="G487" s="1">
        <v>22450</v>
      </c>
      <c r="H487" s="1">
        <v>192</v>
      </c>
      <c r="T487" s="8"/>
      <c r="U487" s="10"/>
      <c r="X487" s="10"/>
      <c r="AI487" s="1" t="str">
        <f t="shared" si="8"/>
        <v/>
      </c>
    </row>
    <row r="488" spans="1:35" x14ac:dyDescent="0.7">
      <c r="A488" s="1" t="s">
        <v>17</v>
      </c>
      <c r="B488" s="8">
        <v>43998</v>
      </c>
      <c r="C488" s="11">
        <v>0.88888888888888884</v>
      </c>
      <c r="D488" s="1">
        <v>22440</v>
      </c>
      <c r="E488" s="1">
        <v>22450</v>
      </c>
      <c r="F488" s="1">
        <v>22430</v>
      </c>
      <c r="G488" s="1">
        <v>22440</v>
      </c>
      <c r="H488" s="1">
        <v>276</v>
      </c>
      <c r="T488" s="8"/>
      <c r="U488" s="10"/>
      <c r="X488" s="10"/>
      <c r="AI488" s="1" t="str">
        <f t="shared" si="8"/>
        <v/>
      </c>
    </row>
    <row r="489" spans="1:35" x14ac:dyDescent="0.7">
      <c r="A489" s="1" t="s">
        <v>17</v>
      </c>
      <c r="B489" s="8">
        <v>43998</v>
      </c>
      <c r="C489" s="11">
        <v>0.88541666666666663</v>
      </c>
      <c r="D489" s="1">
        <v>22440</v>
      </c>
      <c r="E489" s="1">
        <v>22440</v>
      </c>
      <c r="F489" s="1">
        <v>22440</v>
      </c>
      <c r="G489" s="1">
        <v>22440</v>
      </c>
      <c r="H489" s="1">
        <v>119</v>
      </c>
      <c r="T489" s="8"/>
      <c r="U489" s="10"/>
      <c r="X489" s="10"/>
      <c r="AI489" s="1" t="str">
        <f t="shared" si="8"/>
        <v/>
      </c>
    </row>
    <row r="490" spans="1:35" x14ac:dyDescent="0.7">
      <c r="A490" s="1" t="s">
        <v>17</v>
      </c>
      <c r="B490" s="8">
        <v>43998</v>
      </c>
      <c r="C490" s="11">
        <v>0.88194444444444453</v>
      </c>
      <c r="D490" s="1">
        <v>22410</v>
      </c>
      <c r="E490" s="1">
        <v>22430</v>
      </c>
      <c r="F490" s="1">
        <v>22410</v>
      </c>
      <c r="G490" s="1">
        <v>22430</v>
      </c>
      <c r="H490" s="1">
        <v>123</v>
      </c>
      <c r="T490" s="8"/>
      <c r="U490" s="10"/>
      <c r="X490" s="10"/>
      <c r="AI490" s="1" t="str">
        <f t="shared" si="8"/>
        <v/>
      </c>
    </row>
    <row r="491" spans="1:35" x14ac:dyDescent="0.7">
      <c r="A491" s="1" t="s">
        <v>17</v>
      </c>
      <c r="B491" s="8">
        <v>43998</v>
      </c>
      <c r="C491" s="11">
        <v>0.87847222222222221</v>
      </c>
      <c r="D491" s="1">
        <v>22400</v>
      </c>
      <c r="E491" s="1">
        <v>22410</v>
      </c>
      <c r="F491" s="1">
        <v>22390</v>
      </c>
      <c r="G491" s="1">
        <v>22400</v>
      </c>
      <c r="H491" s="1">
        <v>74</v>
      </c>
      <c r="T491" s="8"/>
      <c r="U491" s="10"/>
      <c r="X491" s="10"/>
      <c r="AI491" s="1" t="str">
        <f t="shared" si="8"/>
        <v/>
      </c>
    </row>
    <row r="492" spans="1:35" x14ac:dyDescent="0.7">
      <c r="A492" s="1" t="s">
        <v>17</v>
      </c>
      <c r="B492" s="8">
        <v>43998</v>
      </c>
      <c r="C492" s="11">
        <v>0.875</v>
      </c>
      <c r="D492" s="1">
        <v>22390</v>
      </c>
      <c r="E492" s="1">
        <v>22400</v>
      </c>
      <c r="F492" s="1">
        <v>22370</v>
      </c>
      <c r="G492" s="1">
        <v>22400</v>
      </c>
      <c r="H492" s="1">
        <v>145</v>
      </c>
      <c r="T492" s="8"/>
      <c r="U492" s="10"/>
      <c r="X492" s="10"/>
      <c r="AI492" s="1" t="str">
        <f t="shared" si="8"/>
        <v/>
      </c>
    </row>
    <row r="493" spans="1:35" x14ac:dyDescent="0.7">
      <c r="A493" s="1" t="s">
        <v>17</v>
      </c>
      <c r="B493" s="8">
        <v>43998</v>
      </c>
      <c r="C493" s="11">
        <v>0.87152777777777779</v>
      </c>
      <c r="D493" s="1">
        <v>22380</v>
      </c>
      <c r="E493" s="1">
        <v>22390</v>
      </c>
      <c r="F493" s="1">
        <v>22380</v>
      </c>
      <c r="G493" s="1">
        <v>22390</v>
      </c>
      <c r="H493" s="1">
        <v>73</v>
      </c>
      <c r="T493" s="8"/>
      <c r="U493" s="10"/>
      <c r="X493" s="10"/>
      <c r="AI493" s="1" t="str">
        <f t="shared" si="8"/>
        <v/>
      </c>
    </row>
    <row r="494" spans="1:35" x14ac:dyDescent="0.7">
      <c r="A494" s="1" t="s">
        <v>17</v>
      </c>
      <c r="B494" s="8">
        <v>43998</v>
      </c>
      <c r="C494" s="11">
        <v>0.86805555555555547</v>
      </c>
      <c r="D494" s="1">
        <v>22380</v>
      </c>
      <c r="E494" s="1">
        <v>22380</v>
      </c>
      <c r="F494" s="1">
        <v>22380</v>
      </c>
      <c r="G494" s="1">
        <v>22380</v>
      </c>
      <c r="H494" s="1">
        <v>60</v>
      </c>
      <c r="T494" s="8"/>
      <c r="U494" s="10"/>
      <c r="X494" s="10"/>
      <c r="AI494" s="1" t="str">
        <f t="shared" si="8"/>
        <v/>
      </c>
    </row>
    <row r="495" spans="1:35" x14ac:dyDescent="0.7">
      <c r="A495" s="1" t="s">
        <v>17</v>
      </c>
      <c r="B495" s="8">
        <v>43998</v>
      </c>
      <c r="C495" s="11">
        <v>0.86458333333333337</v>
      </c>
      <c r="D495" s="1">
        <v>22360</v>
      </c>
      <c r="E495" s="1">
        <v>22380</v>
      </c>
      <c r="F495" s="1">
        <v>22360</v>
      </c>
      <c r="G495" s="1">
        <v>22370</v>
      </c>
      <c r="H495" s="1">
        <v>148</v>
      </c>
      <c r="T495" s="8"/>
      <c r="U495" s="10"/>
      <c r="X495" s="10"/>
      <c r="AI495" s="1" t="str">
        <f t="shared" si="8"/>
        <v/>
      </c>
    </row>
    <row r="496" spans="1:35" x14ac:dyDescent="0.7">
      <c r="A496" s="1" t="s">
        <v>17</v>
      </c>
      <c r="B496" s="8">
        <v>43998</v>
      </c>
      <c r="C496" s="11">
        <v>0.86111111111111116</v>
      </c>
      <c r="D496" s="1">
        <v>22360</v>
      </c>
      <c r="E496" s="1">
        <v>22360</v>
      </c>
      <c r="F496" s="1">
        <v>22360</v>
      </c>
      <c r="G496" s="1">
        <v>22360</v>
      </c>
      <c r="H496" s="1">
        <v>76</v>
      </c>
      <c r="T496" s="8"/>
      <c r="U496" s="10"/>
      <c r="X496" s="10"/>
      <c r="AI496" s="1" t="str">
        <f t="shared" si="8"/>
        <v/>
      </c>
    </row>
    <row r="497" spans="1:35" x14ac:dyDescent="0.7">
      <c r="A497" s="1" t="s">
        <v>17</v>
      </c>
      <c r="B497" s="8">
        <v>43998</v>
      </c>
      <c r="C497" s="11">
        <v>0.85763888888888884</v>
      </c>
      <c r="D497" s="1">
        <v>22350</v>
      </c>
      <c r="E497" s="1">
        <v>22360</v>
      </c>
      <c r="F497" s="1">
        <v>22350</v>
      </c>
      <c r="G497" s="1">
        <v>22360</v>
      </c>
      <c r="H497" s="1">
        <v>52</v>
      </c>
      <c r="T497" s="8"/>
      <c r="U497" s="10"/>
      <c r="X497" s="10"/>
      <c r="AI497" s="1" t="str">
        <f t="shared" si="8"/>
        <v/>
      </c>
    </row>
    <row r="498" spans="1:35" x14ac:dyDescent="0.7">
      <c r="A498" s="1" t="s">
        <v>17</v>
      </c>
      <c r="B498" s="8">
        <v>43998</v>
      </c>
      <c r="C498" s="11">
        <v>0.85416666666666663</v>
      </c>
      <c r="D498" s="1">
        <v>22350</v>
      </c>
      <c r="E498" s="1">
        <v>22350</v>
      </c>
      <c r="F498" s="1">
        <v>22340</v>
      </c>
      <c r="G498" s="1">
        <v>22350</v>
      </c>
      <c r="H498" s="1">
        <v>71</v>
      </c>
      <c r="T498" s="8"/>
      <c r="U498" s="10"/>
      <c r="X498" s="10"/>
      <c r="AI498" s="1" t="str">
        <f t="shared" si="8"/>
        <v/>
      </c>
    </row>
    <row r="499" spans="1:35" x14ac:dyDescent="0.7">
      <c r="A499" s="1" t="s">
        <v>17</v>
      </c>
      <c r="B499" s="8">
        <v>43998</v>
      </c>
      <c r="C499" s="11">
        <v>0.85069444444444453</v>
      </c>
      <c r="D499" s="1">
        <v>22350</v>
      </c>
      <c r="E499" s="1">
        <v>22360</v>
      </c>
      <c r="F499" s="1">
        <v>22350</v>
      </c>
      <c r="G499" s="1">
        <v>22360</v>
      </c>
      <c r="H499" s="1">
        <v>53</v>
      </c>
      <c r="T499" s="8"/>
      <c r="U499" s="10"/>
      <c r="X499" s="10"/>
      <c r="AI499" s="1" t="str">
        <f t="shared" si="8"/>
        <v/>
      </c>
    </row>
    <row r="500" spans="1:35" x14ac:dyDescent="0.7">
      <c r="A500" s="1" t="s">
        <v>17</v>
      </c>
      <c r="B500" s="8">
        <v>43998</v>
      </c>
      <c r="C500" s="11">
        <v>0.84722222222222221</v>
      </c>
      <c r="D500" s="1">
        <v>22350</v>
      </c>
      <c r="E500" s="1">
        <v>22360</v>
      </c>
      <c r="F500" s="1">
        <v>22340</v>
      </c>
      <c r="G500" s="1">
        <v>22360</v>
      </c>
      <c r="H500" s="1">
        <v>75</v>
      </c>
      <c r="T500" s="8"/>
      <c r="U500" s="10"/>
      <c r="X500" s="10"/>
      <c r="AI500" s="1" t="str">
        <f t="shared" si="8"/>
        <v/>
      </c>
    </row>
    <row r="501" spans="1:35" x14ac:dyDescent="0.7">
      <c r="A501" s="1" t="s">
        <v>17</v>
      </c>
      <c r="B501" s="8">
        <v>43998</v>
      </c>
      <c r="C501" s="11">
        <v>0.84375</v>
      </c>
      <c r="D501" s="1">
        <v>22340</v>
      </c>
      <c r="E501" s="1">
        <v>22350</v>
      </c>
      <c r="F501" s="1">
        <v>22340</v>
      </c>
      <c r="G501" s="1">
        <v>22340</v>
      </c>
      <c r="H501" s="1">
        <v>69</v>
      </c>
      <c r="T501" s="8"/>
      <c r="U501" s="10"/>
      <c r="X501" s="10"/>
      <c r="AI501" s="1" t="str">
        <f t="shared" si="8"/>
        <v/>
      </c>
    </row>
    <row r="502" spans="1:35" x14ac:dyDescent="0.7">
      <c r="A502" s="1" t="s">
        <v>17</v>
      </c>
      <c r="B502" s="8">
        <v>43998</v>
      </c>
      <c r="C502" s="11">
        <v>0.84027777777777779</v>
      </c>
      <c r="D502" s="1">
        <v>22350</v>
      </c>
      <c r="E502" s="1">
        <v>22360</v>
      </c>
      <c r="F502" s="1">
        <v>22340</v>
      </c>
      <c r="G502" s="1">
        <v>22340</v>
      </c>
      <c r="H502" s="1">
        <v>106</v>
      </c>
      <c r="T502" s="8"/>
      <c r="U502" s="10"/>
      <c r="X502" s="10"/>
      <c r="AI502" s="1" t="str">
        <f t="shared" si="8"/>
        <v/>
      </c>
    </row>
    <row r="503" spans="1:35" x14ac:dyDescent="0.7">
      <c r="A503" s="1" t="s">
        <v>17</v>
      </c>
      <c r="B503" s="8">
        <v>43998</v>
      </c>
      <c r="C503" s="11">
        <v>0.83680555555555547</v>
      </c>
      <c r="D503" s="1">
        <v>22380</v>
      </c>
      <c r="E503" s="1">
        <v>22380</v>
      </c>
      <c r="F503" s="1">
        <v>22360</v>
      </c>
      <c r="G503" s="1">
        <v>22360</v>
      </c>
      <c r="H503" s="1">
        <v>103</v>
      </c>
      <c r="T503" s="8"/>
      <c r="U503" s="10"/>
      <c r="X503" s="10"/>
      <c r="AI503" s="1" t="str">
        <f t="shared" si="8"/>
        <v/>
      </c>
    </row>
    <row r="504" spans="1:35" x14ac:dyDescent="0.7">
      <c r="A504" s="1" t="s">
        <v>17</v>
      </c>
      <c r="B504" s="8">
        <v>43998</v>
      </c>
      <c r="C504" s="11">
        <v>0.83333333333333337</v>
      </c>
      <c r="D504" s="1">
        <v>22390</v>
      </c>
      <c r="E504" s="1">
        <v>22390</v>
      </c>
      <c r="F504" s="1">
        <v>22370</v>
      </c>
      <c r="G504" s="1">
        <v>22380</v>
      </c>
      <c r="H504" s="1">
        <v>61</v>
      </c>
      <c r="T504" s="8"/>
      <c r="U504" s="10"/>
      <c r="X504" s="10"/>
      <c r="AI504" s="1" t="str">
        <f t="shared" si="8"/>
        <v/>
      </c>
    </row>
    <row r="505" spans="1:35" x14ac:dyDescent="0.7">
      <c r="A505" s="1" t="s">
        <v>17</v>
      </c>
      <c r="B505" s="8">
        <v>43998</v>
      </c>
      <c r="C505" s="11">
        <v>0.82986111111111116</v>
      </c>
      <c r="D505" s="1">
        <v>22360</v>
      </c>
      <c r="E505" s="1">
        <v>22380</v>
      </c>
      <c r="F505" s="1">
        <v>22360</v>
      </c>
      <c r="G505" s="1">
        <v>22380</v>
      </c>
      <c r="H505" s="1">
        <v>70</v>
      </c>
      <c r="T505" s="8"/>
      <c r="U505" s="10"/>
      <c r="X505" s="10"/>
      <c r="AI505" s="1" t="str">
        <f t="shared" si="8"/>
        <v/>
      </c>
    </row>
    <row r="506" spans="1:35" x14ac:dyDescent="0.7">
      <c r="A506" s="1" t="s">
        <v>17</v>
      </c>
      <c r="B506" s="8">
        <v>43998</v>
      </c>
      <c r="C506" s="11">
        <v>0.82638888888888884</v>
      </c>
      <c r="D506" s="1">
        <v>22370</v>
      </c>
      <c r="E506" s="1">
        <v>22370</v>
      </c>
      <c r="F506" s="1">
        <v>22360</v>
      </c>
      <c r="G506" s="1">
        <v>22370</v>
      </c>
      <c r="H506" s="1">
        <v>58</v>
      </c>
      <c r="T506" s="8"/>
      <c r="U506" s="10"/>
      <c r="X506" s="10"/>
      <c r="AI506" s="1" t="str">
        <f t="shared" si="8"/>
        <v/>
      </c>
    </row>
    <row r="507" spans="1:35" x14ac:dyDescent="0.7">
      <c r="A507" s="1" t="s">
        <v>17</v>
      </c>
      <c r="B507" s="8">
        <v>43998</v>
      </c>
      <c r="C507" s="11">
        <v>0.82291666666666663</v>
      </c>
      <c r="D507" s="1">
        <v>22380</v>
      </c>
      <c r="E507" s="1">
        <v>22380</v>
      </c>
      <c r="F507" s="1">
        <v>22350</v>
      </c>
      <c r="G507" s="1">
        <v>22370</v>
      </c>
      <c r="H507" s="1">
        <v>101</v>
      </c>
      <c r="T507" s="8"/>
      <c r="U507" s="10"/>
      <c r="X507" s="10"/>
      <c r="AI507" s="1" t="str">
        <f t="shared" si="8"/>
        <v/>
      </c>
    </row>
    <row r="508" spans="1:35" x14ac:dyDescent="0.7">
      <c r="A508" s="1" t="s">
        <v>17</v>
      </c>
      <c r="B508" s="8">
        <v>43998</v>
      </c>
      <c r="C508" s="11">
        <v>0.81944444444444453</v>
      </c>
      <c r="D508" s="1">
        <v>22400</v>
      </c>
      <c r="E508" s="1">
        <v>22410</v>
      </c>
      <c r="F508" s="1">
        <v>22380</v>
      </c>
      <c r="G508" s="1">
        <v>22380</v>
      </c>
      <c r="H508" s="1">
        <v>125</v>
      </c>
      <c r="T508" s="8"/>
      <c r="U508" s="10"/>
      <c r="X508" s="10"/>
      <c r="AI508" s="1" t="str">
        <f t="shared" si="8"/>
        <v/>
      </c>
    </row>
    <row r="509" spans="1:35" x14ac:dyDescent="0.7">
      <c r="A509" s="1" t="s">
        <v>17</v>
      </c>
      <c r="B509" s="8">
        <v>43998</v>
      </c>
      <c r="C509" s="11">
        <v>0.81597222222222221</v>
      </c>
      <c r="D509" s="1">
        <v>22410</v>
      </c>
      <c r="E509" s="1">
        <v>22410</v>
      </c>
      <c r="F509" s="1">
        <v>22400</v>
      </c>
      <c r="G509" s="1">
        <v>22400</v>
      </c>
      <c r="H509" s="1">
        <v>160</v>
      </c>
      <c r="T509" s="8"/>
      <c r="U509" s="10"/>
      <c r="X509" s="10"/>
      <c r="AI509" s="1" t="str">
        <f t="shared" si="8"/>
        <v/>
      </c>
    </row>
    <row r="510" spans="1:35" x14ac:dyDescent="0.7">
      <c r="A510" s="1" t="s">
        <v>17</v>
      </c>
      <c r="B510" s="8">
        <v>43998</v>
      </c>
      <c r="C510" s="11">
        <v>0.8125</v>
      </c>
      <c r="D510" s="1">
        <v>22420</v>
      </c>
      <c r="E510" s="1">
        <v>22420</v>
      </c>
      <c r="F510" s="1">
        <v>22410</v>
      </c>
      <c r="G510" s="1">
        <v>22410</v>
      </c>
      <c r="H510" s="1">
        <v>191</v>
      </c>
      <c r="T510" s="8"/>
      <c r="U510" s="10"/>
      <c r="X510" s="10"/>
      <c r="AI510" s="1" t="str">
        <f t="shared" si="8"/>
        <v/>
      </c>
    </row>
    <row r="511" spans="1:35" x14ac:dyDescent="0.7">
      <c r="A511" s="1" t="s">
        <v>17</v>
      </c>
      <c r="B511" s="8">
        <v>43998</v>
      </c>
      <c r="C511" s="11">
        <v>0.80902777777777779</v>
      </c>
      <c r="D511" s="1">
        <v>22400</v>
      </c>
      <c r="E511" s="1">
        <v>22420</v>
      </c>
      <c r="F511" s="1">
        <v>22390</v>
      </c>
      <c r="G511" s="1">
        <v>22420</v>
      </c>
      <c r="H511" s="1">
        <v>301</v>
      </c>
      <c r="T511" s="8"/>
      <c r="U511" s="10"/>
      <c r="X511" s="10"/>
      <c r="AI511" s="1" t="str">
        <f t="shared" si="8"/>
        <v/>
      </c>
    </row>
    <row r="512" spans="1:35" x14ac:dyDescent="0.7">
      <c r="A512" s="1" t="s">
        <v>17</v>
      </c>
      <c r="B512" s="8">
        <v>43998</v>
      </c>
      <c r="C512" s="11">
        <v>0.80555555555555547</v>
      </c>
      <c r="D512" s="1">
        <v>22380</v>
      </c>
      <c r="E512" s="1">
        <v>22390</v>
      </c>
      <c r="F512" s="1">
        <v>22370</v>
      </c>
      <c r="G512" s="1">
        <v>22390</v>
      </c>
      <c r="H512" s="1">
        <v>110</v>
      </c>
      <c r="T512" s="8"/>
      <c r="U512" s="10"/>
      <c r="X512" s="10"/>
      <c r="AI512" s="1" t="str">
        <f t="shared" si="8"/>
        <v/>
      </c>
    </row>
    <row r="513" spans="1:35" x14ac:dyDescent="0.7">
      <c r="A513" s="1" t="s">
        <v>17</v>
      </c>
      <c r="B513" s="8">
        <v>43998</v>
      </c>
      <c r="C513" s="11">
        <v>0.80208333333333337</v>
      </c>
      <c r="D513" s="1">
        <v>22380</v>
      </c>
      <c r="E513" s="1">
        <v>22380</v>
      </c>
      <c r="F513" s="1">
        <v>22370</v>
      </c>
      <c r="G513" s="1">
        <v>22370</v>
      </c>
      <c r="H513" s="1">
        <v>80</v>
      </c>
      <c r="T513" s="8"/>
      <c r="U513" s="10"/>
      <c r="X513" s="10"/>
      <c r="AI513" s="1" t="str">
        <f t="shared" si="8"/>
        <v/>
      </c>
    </row>
    <row r="514" spans="1:35" x14ac:dyDescent="0.7">
      <c r="A514" s="1" t="s">
        <v>17</v>
      </c>
      <c r="B514" s="8">
        <v>43998</v>
      </c>
      <c r="C514" s="11">
        <v>0.79861111111111116</v>
      </c>
      <c r="D514" s="1">
        <v>22370</v>
      </c>
      <c r="E514" s="1">
        <v>22390</v>
      </c>
      <c r="F514" s="1">
        <v>22360</v>
      </c>
      <c r="G514" s="1">
        <v>22390</v>
      </c>
      <c r="H514" s="1">
        <v>121</v>
      </c>
      <c r="T514" s="8"/>
      <c r="U514" s="10"/>
      <c r="X514" s="10"/>
      <c r="AI514" s="1" t="str">
        <f t="shared" si="8"/>
        <v/>
      </c>
    </row>
    <row r="515" spans="1:35" x14ac:dyDescent="0.7">
      <c r="A515" s="1" t="s">
        <v>17</v>
      </c>
      <c r="B515" s="8">
        <v>43998</v>
      </c>
      <c r="C515" s="11">
        <v>0.79513888888888884</v>
      </c>
      <c r="D515" s="1">
        <v>22350</v>
      </c>
      <c r="E515" s="1">
        <v>22370</v>
      </c>
      <c r="F515" s="1">
        <v>22340</v>
      </c>
      <c r="G515" s="1">
        <v>22370</v>
      </c>
      <c r="H515" s="1">
        <v>57</v>
      </c>
      <c r="T515" s="8"/>
      <c r="U515" s="10"/>
      <c r="X515" s="10"/>
      <c r="AI515" s="1" t="str">
        <f t="shared" si="8"/>
        <v/>
      </c>
    </row>
    <row r="516" spans="1:35" x14ac:dyDescent="0.7">
      <c r="A516" s="1" t="s">
        <v>17</v>
      </c>
      <c r="B516" s="8">
        <v>43998</v>
      </c>
      <c r="C516" s="11">
        <v>0.79166666666666663</v>
      </c>
      <c r="D516" s="1">
        <v>22370</v>
      </c>
      <c r="E516" s="1">
        <v>22370</v>
      </c>
      <c r="F516" s="1">
        <v>22340</v>
      </c>
      <c r="G516" s="1">
        <v>22350</v>
      </c>
      <c r="H516" s="1">
        <v>94</v>
      </c>
      <c r="T516" s="8"/>
      <c r="U516" s="10"/>
      <c r="X516" s="10"/>
      <c r="AI516" s="1" t="str">
        <f t="shared" si="8"/>
        <v/>
      </c>
    </row>
    <row r="517" spans="1:35" x14ac:dyDescent="0.7">
      <c r="A517" s="1" t="s">
        <v>17</v>
      </c>
      <c r="B517" s="8">
        <v>43998</v>
      </c>
      <c r="C517" s="11">
        <v>0.78819444444444453</v>
      </c>
      <c r="D517" s="1">
        <v>22380</v>
      </c>
      <c r="E517" s="1">
        <v>22380</v>
      </c>
      <c r="F517" s="1">
        <v>22350</v>
      </c>
      <c r="G517" s="1">
        <v>22370</v>
      </c>
      <c r="H517" s="1">
        <v>97</v>
      </c>
      <c r="T517" s="8"/>
      <c r="U517" s="10"/>
      <c r="X517" s="10"/>
      <c r="AI517" s="1" t="str">
        <f t="shared" si="8"/>
        <v/>
      </c>
    </row>
    <row r="518" spans="1:35" x14ac:dyDescent="0.7">
      <c r="A518" s="1" t="s">
        <v>17</v>
      </c>
      <c r="B518" s="8">
        <v>43998</v>
      </c>
      <c r="C518" s="11">
        <v>0.78472222222222221</v>
      </c>
      <c r="D518" s="1">
        <v>22380</v>
      </c>
      <c r="E518" s="1">
        <v>22390</v>
      </c>
      <c r="F518" s="1">
        <v>22370</v>
      </c>
      <c r="G518" s="1">
        <v>22380</v>
      </c>
      <c r="H518" s="1">
        <v>257</v>
      </c>
      <c r="T518" s="8"/>
      <c r="U518" s="10"/>
      <c r="X518" s="10"/>
      <c r="AI518" s="1" t="str">
        <f t="shared" ref="AI518:AI581" si="9">IF(AI520="",IF(AG518&lt;Y518,"K",IF(AH518&gt;Y518,"U","")),IF(AG518="","",IF(AG518&lt;Y518,"K",IF(AH518&gt;Y518,"U",AI520))))</f>
        <v/>
      </c>
    </row>
    <row r="519" spans="1:35" x14ac:dyDescent="0.7">
      <c r="A519" s="1" t="s">
        <v>17</v>
      </c>
      <c r="B519" s="8">
        <v>43998</v>
      </c>
      <c r="C519" s="11">
        <v>0.78125</v>
      </c>
      <c r="D519" s="1">
        <v>22370</v>
      </c>
      <c r="E519" s="1">
        <v>22390</v>
      </c>
      <c r="F519" s="1">
        <v>22350</v>
      </c>
      <c r="G519" s="1">
        <v>22380</v>
      </c>
      <c r="H519" s="1">
        <v>255</v>
      </c>
      <c r="T519" s="8"/>
      <c r="U519" s="10"/>
      <c r="X519" s="10"/>
      <c r="AI519" s="1" t="str">
        <f t="shared" si="9"/>
        <v/>
      </c>
    </row>
    <row r="520" spans="1:35" x14ac:dyDescent="0.7">
      <c r="A520" s="1" t="s">
        <v>17</v>
      </c>
      <c r="B520" s="8">
        <v>43998</v>
      </c>
      <c r="C520" s="11">
        <v>0.77777777777777779</v>
      </c>
      <c r="D520" s="1">
        <v>22340</v>
      </c>
      <c r="E520" s="1">
        <v>22370</v>
      </c>
      <c r="F520" s="1">
        <v>22340</v>
      </c>
      <c r="G520" s="1">
        <v>22370</v>
      </c>
      <c r="H520" s="1">
        <v>186</v>
      </c>
      <c r="T520" s="8"/>
      <c r="U520" s="10"/>
      <c r="X520" s="10"/>
      <c r="AI520" s="1" t="str">
        <f t="shared" si="9"/>
        <v/>
      </c>
    </row>
    <row r="521" spans="1:35" x14ac:dyDescent="0.7">
      <c r="A521" s="1" t="s">
        <v>17</v>
      </c>
      <c r="B521" s="8">
        <v>43998</v>
      </c>
      <c r="C521" s="11">
        <v>0.77430555555555547</v>
      </c>
      <c r="D521" s="1">
        <v>22350</v>
      </c>
      <c r="E521" s="1">
        <v>22350</v>
      </c>
      <c r="F521" s="1">
        <v>22320</v>
      </c>
      <c r="G521" s="1">
        <v>22330</v>
      </c>
      <c r="H521" s="1">
        <v>153</v>
      </c>
      <c r="T521" s="8"/>
      <c r="U521" s="10"/>
      <c r="X521" s="10"/>
      <c r="AI521" s="1" t="str">
        <f t="shared" si="9"/>
        <v/>
      </c>
    </row>
    <row r="522" spans="1:35" x14ac:dyDescent="0.7">
      <c r="A522" s="1" t="s">
        <v>17</v>
      </c>
      <c r="B522" s="8">
        <v>43998</v>
      </c>
      <c r="C522" s="11">
        <v>0.77083333333333337</v>
      </c>
      <c r="D522" s="1">
        <v>22360</v>
      </c>
      <c r="E522" s="1">
        <v>22370</v>
      </c>
      <c r="F522" s="1">
        <v>22350</v>
      </c>
      <c r="G522" s="1">
        <v>22350</v>
      </c>
      <c r="H522" s="1">
        <v>137</v>
      </c>
      <c r="T522" s="8"/>
      <c r="U522" s="10"/>
      <c r="X522" s="10"/>
      <c r="AI522" s="1" t="str">
        <f t="shared" si="9"/>
        <v/>
      </c>
    </row>
    <row r="523" spans="1:35" x14ac:dyDescent="0.7">
      <c r="A523" s="1" t="s">
        <v>17</v>
      </c>
      <c r="B523" s="8">
        <v>43998</v>
      </c>
      <c r="C523" s="11">
        <v>0.76736111111111116</v>
      </c>
      <c r="D523" s="1">
        <v>22360</v>
      </c>
      <c r="E523" s="1">
        <v>22370</v>
      </c>
      <c r="F523" s="1">
        <v>22350</v>
      </c>
      <c r="G523" s="1">
        <v>22360</v>
      </c>
      <c r="H523" s="1">
        <v>158</v>
      </c>
      <c r="T523" s="8"/>
      <c r="U523" s="10"/>
      <c r="X523" s="10"/>
      <c r="AI523" s="1" t="str">
        <f t="shared" si="9"/>
        <v/>
      </c>
    </row>
    <row r="524" spans="1:35" x14ac:dyDescent="0.7">
      <c r="A524" s="1" t="s">
        <v>17</v>
      </c>
      <c r="B524" s="8">
        <v>43998</v>
      </c>
      <c r="C524" s="11">
        <v>0.76388888888888884</v>
      </c>
      <c r="D524" s="1">
        <v>22340</v>
      </c>
      <c r="E524" s="1">
        <v>22360</v>
      </c>
      <c r="F524" s="1">
        <v>22340</v>
      </c>
      <c r="G524" s="1">
        <v>22360</v>
      </c>
      <c r="H524" s="1">
        <v>237</v>
      </c>
      <c r="T524" s="8"/>
      <c r="U524" s="10"/>
      <c r="X524" s="10"/>
      <c r="AI524" s="1" t="str">
        <f t="shared" si="9"/>
        <v/>
      </c>
    </row>
    <row r="525" spans="1:35" x14ac:dyDescent="0.7">
      <c r="A525" s="1" t="s">
        <v>17</v>
      </c>
      <c r="B525" s="8">
        <v>43998</v>
      </c>
      <c r="C525" s="11">
        <v>0.76041666666666663</v>
      </c>
      <c r="D525" s="1">
        <v>22360</v>
      </c>
      <c r="E525" s="1">
        <v>22360</v>
      </c>
      <c r="F525" s="1">
        <v>22340</v>
      </c>
      <c r="G525" s="1">
        <v>22350</v>
      </c>
      <c r="H525" s="1">
        <v>230</v>
      </c>
      <c r="T525" s="8"/>
      <c r="U525" s="10"/>
      <c r="X525" s="10"/>
      <c r="AI525" s="1" t="str">
        <f t="shared" si="9"/>
        <v/>
      </c>
    </row>
    <row r="526" spans="1:35" x14ac:dyDescent="0.7">
      <c r="A526" s="1" t="s">
        <v>17</v>
      </c>
      <c r="B526" s="8">
        <v>43998</v>
      </c>
      <c r="C526" s="11">
        <v>0.75694444444444453</v>
      </c>
      <c r="D526" s="1">
        <v>22380</v>
      </c>
      <c r="E526" s="1">
        <v>22380</v>
      </c>
      <c r="F526" s="1">
        <v>22350</v>
      </c>
      <c r="G526" s="1">
        <v>22350</v>
      </c>
      <c r="H526" s="1">
        <v>244</v>
      </c>
      <c r="T526" s="8"/>
      <c r="U526" s="10"/>
      <c r="X526" s="10"/>
      <c r="AI526" s="1" t="str">
        <f t="shared" si="9"/>
        <v/>
      </c>
    </row>
    <row r="527" spans="1:35" x14ac:dyDescent="0.7">
      <c r="A527" s="1" t="s">
        <v>17</v>
      </c>
      <c r="B527" s="8">
        <v>43998</v>
      </c>
      <c r="C527" s="11">
        <v>0.75347222222222221</v>
      </c>
      <c r="D527" s="1">
        <v>22360</v>
      </c>
      <c r="E527" s="1">
        <v>22390</v>
      </c>
      <c r="F527" s="1">
        <v>22360</v>
      </c>
      <c r="G527" s="1">
        <v>22390</v>
      </c>
      <c r="H527" s="1">
        <v>257</v>
      </c>
      <c r="T527" s="8"/>
      <c r="U527" s="10"/>
      <c r="X527" s="10"/>
      <c r="AI527" s="1" t="str">
        <f t="shared" si="9"/>
        <v/>
      </c>
    </row>
    <row r="528" spans="1:35" x14ac:dyDescent="0.7">
      <c r="A528" s="1" t="s">
        <v>17</v>
      </c>
      <c r="B528" s="8">
        <v>43998</v>
      </c>
      <c r="C528" s="11">
        <v>0.75</v>
      </c>
      <c r="D528" s="1">
        <v>22340</v>
      </c>
      <c r="E528" s="1">
        <v>22360</v>
      </c>
      <c r="F528" s="1">
        <v>22340</v>
      </c>
      <c r="G528" s="1">
        <v>22350</v>
      </c>
      <c r="H528" s="1">
        <v>291</v>
      </c>
      <c r="T528" s="8"/>
      <c r="U528" s="10"/>
      <c r="X528" s="10"/>
      <c r="AI528" s="1" t="str">
        <f t="shared" si="9"/>
        <v/>
      </c>
    </row>
    <row r="529" spans="1:35" x14ac:dyDescent="0.7">
      <c r="A529" s="1" t="s">
        <v>17</v>
      </c>
      <c r="B529" s="8">
        <v>43998</v>
      </c>
      <c r="C529" s="11">
        <v>0.74652777777777779</v>
      </c>
      <c r="D529" s="1">
        <v>22340</v>
      </c>
      <c r="E529" s="1">
        <v>22360</v>
      </c>
      <c r="F529" s="1">
        <v>22340</v>
      </c>
      <c r="G529" s="1">
        <v>22340</v>
      </c>
      <c r="H529" s="1">
        <v>341</v>
      </c>
      <c r="T529" s="8"/>
      <c r="U529" s="10"/>
      <c r="X529" s="10"/>
      <c r="AI529" s="1" t="str">
        <f t="shared" si="9"/>
        <v/>
      </c>
    </row>
    <row r="530" spans="1:35" x14ac:dyDescent="0.7">
      <c r="A530" s="1" t="s">
        <v>17</v>
      </c>
      <c r="B530" s="8">
        <v>43998</v>
      </c>
      <c r="C530" s="11">
        <v>0.74305555555555547</v>
      </c>
      <c r="D530" s="1">
        <v>22350</v>
      </c>
      <c r="E530" s="1">
        <v>22350</v>
      </c>
      <c r="F530" s="1">
        <v>22330</v>
      </c>
      <c r="G530" s="1">
        <v>22330</v>
      </c>
      <c r="H530" s="1">
        <v>257</v>
      </c>
      <c r="T530" s="8"/>
      <c r="U530" s="10"/>
      <c r="X530" s="10"/>
      <c r="AI530" s="1" t="str">
        <f t="shared" si="9"/>
        <v/>
      </c>
    </row>
    <row r="531" spans="1:35" x14ac:dyDescent="0.7">
      <c r="A531" s="1" t="s">
        <v>17</v>
      </c>
      <c r="B531" s="8">
        <v>43998</v>
      </c>
      <c r="C531" s="11">
        <v>0.73958333333333337</v>
      </c>
      <c r="D531" s="1">
        <v>22350</v>
      </c>
      <c r="E531" s="1">
        <v>22350</v>
      </c>
      <c r="F531" s="1">
        <v>22320</v>
      </c>
      <c r="G531" s="1">
        <v>22340</v>
      </c>
      <c r="H531" s="1">
        <v>375</v>
      </c>
      <c r="T531" s="8"/>
      <c r="U531" s="10"/>
      <c r="X531" s="10"/>
      <c r="AI531" s="1" t="str">
        <f t="shared" si="9"/>
        <v/>
      </c>
    </row>
    <row r="532" spans="1:35" x14ac:dyDescent="0.7">
      <c r="A532" s="1" t="s">
        <v>17</v>
      </c>
      <c r="B532" s="8">
        <v>43998</v>
      </c>
      <c r="C532" s="11">
        <v>0.73611111111111116</v>
      </c>
      <c r="D532" s="1">
        <v>22330</v>
      </c>
      <c r="E532" s="1">
        <v>22340</v>
      </c>
      <c r="F532" s="1">
        <v>22330</v>
      </c>
      <c r="G532" s="1">
        <v>22340</v>
      </c>
      <c r="H532" s="1">
        <v>305</v>
      </c>
      <c r="T532" s="8"/>
      <c r="U532" s="10"/>
      <c r="X532" s="10"/>
      <c r="AI532" s="1" t="str">
        <f t="shared" si="9"/>
        <v/>
      </c>
    </row>
    <row r="533" spans="1:35" x14ac:dyDescent="0.7">
      <c r="A533" s="1" t="s">
        <v>17</v>
      </c>
      <c r="B533" s="8">
        <v>43998</v>
      </c>
      <c r="C533" s="11">
        <v>0.73263888888888884</v>
      </c>
      <c r="D533" s="1">
        <v>22290</v>
      </c>
      <c r="E533" s="1">
        <v>22330</v>
      </c>
      <c r="F533" s="1">
        <v>22280</v>
      </c>
      <c r="G533" s="1">
        <v>22330</v>
      </c>
      <c r="H533" s="1">
        <v>320</v>
      </c>
      <c r="T533" s="8"/>
      <c r="U533" s="10"/>
      <c r="X533" s="10"/>
      <c r="AI533" s="1" t="str">
        <f t="shared" si="9"/>
        <v/>
      </c>
    </row>
    <row r="534" spans="1:35" x14ac:dyDescent="0.7">
      <c r="A534" s="1" t="s">
        <v>17</v>
      </c>
      <c r="B534" s="8">
        <v>43998</v>
      </c>
      <c r="C534" s="11">
        <v>0.72916666666666663</v>
      </c>
      <c r="D534" s="1">
        <v>22290</v>
      </c>
      <c r="E534" s="1">
        <v>22310</v>
      </c>
      <c r="F534" s="1">
        <v>22260</v>
      </c>
      <c r="G534" s="1">
        <v>22300</v>
      </c>
      <c r="H534" s="1">
        <v>312</v>
      </c>
      <c r="T534" s="8"/>
      <c r="U534" s="10"/>
      <c r="X534" s="10"/>
      <c r="AI534" s="1" t="str">
        <f t="shared" si="9"/>
        <v/>
      </c>
    </row>
    <row r="535" spans="1:35" x14ac:dyDescent="0.7">
      <c r="A535" s="1" t="s">
        <v>17</v>
      </c>
      <c r="B535" s="8">
        <v>43998</v>
      </c>
      <c r="C535" s="11">
        <v>0.72569444444444453</v>
      </c>
      <c r="D535" s="1">
        <v>22240</v>
      </c>
      <c r="E535" s="1">
        <v>22290</v>
      </c>
      <c r="F535" s="1">
        <v>22240</v>
      </c>
      <c r="G535" s="1">
        <v>22290</v>
      </c>
      <c r="H535" s="1">
        <v>324</v>
      </c>
      <c r="T535" s="8"/>
      <c r="U535" s="10"/>
      <c r="X535" s="10"/>
      <c r="AI535" s="1" t="str">
        <f t="shared" si="9"/>
        <v/>
      </c>
    </row>
    <row r="536" spans="1:35" x14ac:dyDescent="0.7">
      <c r="A536" s="1" t="s">
        <v>17</v>
      </c>
      <c r="B536" s="8">
        <v>43998</v>
      </c>
      <c r="C536" s="11">
        <v>0.72222222222222221</v>
      </c>
      <c r="D536" s="1">
        <v>22240</v>
      </c>
      <c r="E536" s="1">
        <v>22250</v>
      </c>
      <c r="F536" s="1">
        <v>22230</v>
      </c>
      <c r="G536" s="1">
        <v>22240</v>
      </c>
      <c r="H536" s="1">
        <v>190</v>
      </c>
      <c r="T536" s="8"/>
      <c r="U536" s="10"/>
      <c r="X536" s="10"/>
      <c r="AI536" s="1" t="str">
        <f t="shared" si="9"/>
        <v/>
      </c>
    </row>
    <row r="537" spans="1:35" x14ac:dyDescent="0.7">
      <c r="A537" s="1" t="s">
        <v>17</v>
      </c>
      <c r="B537" s="8">
        <v>43998</v>
      </c>
      <c r="C537" s="11">
        <v>0.71875</v>
      </c>
      <c r="D537" s="1">
        <v>22260</v>
      </c>
      <c r="E537" s="1">
        <v>22270</v>
      </c>
      <c r="F537" s="1">
        <v>22230</v>
      </c>
      <c r="G537" s="1">
        <v>22240</v>
      </c>
      <c r="H537" s="1">
        <v>324</v>
      </c>
      <c r="T537" s="8"/>
      <c r="U537" s="10"/>
      <c r="X537" s="10"/>
      <c r="AI537" s="1" t="str">
        <f t="shared" si="9"/>
        <v/>
      </c>
    </row>
    <row r="538" spans="1:35" x14ac:dyDescent="0.7">
      <c r="A538" s="1" t="s">
        <v>17</v>
      </c>
      <c r="B538" s="8">
        <v>43998</v>
      </c>
      <c r="C538" s="11">
        <v>0.71527777777777779</v>
      </c>
      <c r="D538" s="1">
        <v>22210</v>
      </c>
      <c r="E538" s="1">
        <v>22260</v>
      </c>
      <c r="F538" s="1">
        <v>22210</v>
      </c>
      <c r="G538" s="1">
        <v>22260</v>
      </c>
      <c r="H538" s="1">
        <v>548</v>
      </c>
      <c r="T538" s="8"/>
      <c r="U538" s="10"/>
      <c r="X538" s="10"/>
      <c r="AI538" s="1" t="str">
        <f t="shared" si="9"/>
        <v/>
      </c>
    </row>
    <row r="539" spans="1:35" x14ac:dyDescent="0.7">
      <c r="A539" s="1" t="s">
        <v>17</v>
      </c>
      <c r="B539" s="8">
        <v>43998</v>
      </c>
      <c r="C539" s="11">
        <v>0.71180555555555547</v>
      </c>
      <c r="D539" s="1">
        <v>22240</v>
      </c>
      <c r="E539" s="1">
        <v>22250</v>
      </c>
      <c r="F539" s="1">
        <v>22190</v>
      </c>
      <c r="G539" s="1">
        <v>22200</v>
      </c>
      <c r="H539" s="1">
        <v>706</v>
      </c>
      <c r="T539" s="8"/>
      <c r="U539" s="10"/>
      <c r="X539" s="10"/>
      <c r="AI539" s="1" t="str">
        <f t="shared" si="9"/>
        <v/>
      </c>
    </row>
    <row r="540" spans="1:35" x14ac:dyDescent="0.7">
      <c r="A540" s="1" t="s">
        <v>17</v>
      </c>
      <c r="B540" s="8">
        <v>43998</v>
      </c>
      <c r="C540" s="11">
        <v>0.70833333333333337</v>
      </c>
      <c r="D540" s="1">
        <v>22240</v>
      </c>
      <c r="E540" s="1">
        <v>22250</v>
      </c>
      <c r="F540" s="1">
        <v>22200</v>
      </c>
      <c r="G540" s="1">
        <v>22240</v>
      </c>
      <c r="H540" s="1">
        <v>645</v>
      </c>
      <c r="T540" s="8"/>
      <c r="U540" s="10"/>
      <c r="X540" s="10"/>
      <c r="AI540" s="1" t="str">
        <f t="shared" si="9"/>
        <v/>
      </c>
    </row>
    <row r="541" spans="1:35" x14ac:dyDescent="0.7">
      <c r="A541" s="1" t="s">
        <v>17</v>
      </c>
      <c r="B541" s="8">
        <v>43998</v>
      </c>
      <c r="C541" s="11">
        <v>0.70486111111111116</v>
      </c>
      <c r="D541" s="1">
        <v>22310</v>
      </c>
      <c r="E541" s="1">
        <v>22310</v>
      </c>
      <c r="F541" s="1">
        <v>22240</v>
      </c>
      <c r="G541" s="1">
        <v>22240</v>
      </c>
      <c r="H541" s="1">
        <v>480</v>
      </c>
      <c r="T541" s="8"/>
      <c r="U541" s="10"/>
      <c r="X541" s="10"/>
      <c r="AI541" s="1" t="str">
        <f t="shared" si="9"/>
        <v/>
      </c>
    </row>
    <row r="542" spans="1:35" x14ac:dyDescent="0.7">
      <c r="A542" s="1" t="s">
        <v>17</v>
      </c>
      <c r="B542" s="8">
        <v>43998</v>
      </c>
      <c r="C542" s="11">
        <v>0.70138888888888884</v>
      </c>
      <c r="D542" s="1">
        <v>22300</v>
      </c>
      <c r="E542" s="1">
        <v>22320</v>
      </c>
      <c r="F542" s="1">
        <v>22270</v>
      </c>
      <c r="G542" s="1">
        <v>22310</v>
      </c>
      <c r="H542" s="1">
        <v>626</v>
      </c>
      <c r="T542" s="8"/>
      <c r="U542" s="10"/>
      <c r="X542" s="10"/>
      <c r="AI542" s="1" t="str">
        <f t="shared" si="9"/>
        <v/>
      </c>
    </row>
    <row r="543" spans="1:35" x14ac:dyDescent="0.7">
      <c r="A543" s="1" t="s">
        <v>17</v>
      </c>
      <c r="B543" s="8">
        <v>43998</v>
      </c>
      <c r="C543" s="11">
        <v>0.69791666666666663</v>
      </c>
      <c r="D543" s="1">
        <v>22320</v>
      </c>
      <c r="E543" s="1">
        <v>22320</v>
      </c>
      <c r="F543" s="1">
        <v>22300</v>
      </c>
      <c r="G543" s="1">
        <v>22300</v>
      </c>
      <c r="H543" s="1">
        <v>186</v>
      </c>
      <c r="T543" s="8"/>
      <c r="U543" s="10"/>
      <c r="X543" s="10"/>
      <c r="AI543" s="1" t="str">
        <f t="shared" si="9"/>
        <v/>
      </c>
    </row>
    <row r="544" spans="1:35" x14ac:dyDescent="0.7">
      <c r="A544" s="1" t="s">
        <v>17</v>
      </c>
      <c r="B544" s="8">
        <v>43998</v>
      </c>
      <c r="C544" s="11">
        <v>0.69444444444444453</v>
      </c>
      <c r="D544" s="1">
        <v>22340</v>
      </c>
      <c r="E544" s="1">
        <v>22350</v>
      </c>
      <c r="F544" s="1">
        <v>22310</v>
      </c>
      <c r="G544" s="1">
        <v>22320</v>
      </c>
      <c r="H544" s="1">
        <v>328</v>
      </c>
      <c r="T544" s="8"/>
      <c r="U544" s="10"/>
      <c r="X544" s="10"/>
      <c r="AI544" s="1" t="str">
        <f t="shared" si="9"/>
        <v/>
      </c>
    </row>
    <row r="545" spans="1:35" x14ac:dyDescent="0.7">
      <c r="A545" s="1" t="s">
        <v>17</v>
      </c>
      <c r="B545" s="8">
        <v>43998</v>
      </c>
      <c r="C545" s="11">
        <v>0.69097222222222221</v>
      </c>
      <c r="D545" s="1">
        <v>22310</v>
      </c>
      <c r="E545" s="1">
        <v>22350</v>
      </c>
      <c r="F545" s="1">
        <v>22310</v>
      </c>
      <c r="G545" s="1">
        <v>22340</v>
      </c>
      <c r="H545" s="1">
        <v>623</v>
      </c>
      <c r="T545" s="8"/>
      <c r="U545" s="10"/>
      <c r="X545" s="10"/>
      <c r="AI545" s="1" t="str">
        <f t="shared" si="9"/>
        <v/>
      </c>
    </row>
    <row r="546" spans="1:35" x14ac:dyDescent="0.7">
      <c r="A546" s="1" t="s">
        <v>17</v>
      </c>
      <c r="B546" s="8">
        <v>43998</v>
      </c>
      <c r="C546" s="11">
        <v>0.6875</v>
      </c>
      <c r="D546" s="1">
        <v>22300</v>
      </c>
      <c r="E546" s="1">
        <v>22320</v>
      </c>
      <c r="F546" s="1">
        <v>22270</v>
      </c>
      <c r="G546" s="1">
        <v>22310</v>
      </c>
      <c r="H546" s="1">
        <v>1025</v>
      </c>
      <c r="T546" s="8"/>
      <c r="U546" s="10"/>
      <c r="X546" s="10"/>
      <c r="AI546" s="1" t="str">
        <f t="shared" si="9"/>
        <v/>
      </c>
    </row>
    <row r="547" spans="1:35" x14ac:dyDescent="0.7">
      <c r="A547" s="1" t="s">
        <v>17</v>
      </c>
      <c r="B547" s="8">
        <v>43998</v>
      </c>
      <c r="C547" s="11">
        <v>0.63541666666666663</v>
      </c>
      <c r="D547" s="1">
        <v>22360</v>
      </c>
      <c r="E547" s="1">
        <v>22360</v>
      </c>
      <c r="F547" s="1">
        <v>22360</v>
      </c>
      <c r="G547" s="1">
        <v>22360</v>
      </c>
      <c r="H547" s="1">
        <v>4562</v>
      </c>
      <c r="T547" s="8"/>
      <c r="U547" s="10"/>
      <c r="X547" s="10"/>
      <c r="AI547" s="1" t="str">
        <f t="shared" si="9"/>
        <v/>
      </c>
    </row>
    <row r="548" spans="1:35" x14ac:dyDescent="0.7">
      <c r="A548" s="1" t="s">
        <v>17</v>
      </c>
      <c r="B548" s="8">
        <v>43998</v>
      </c>
      <c r="C548" s="11">
        <v>0.63194444444444442</v>
      </c>
      <c r="D548" s="1">
        <v>22380</v>
      </c>
      <c r="E548" s="1">
        <v>22380</v>
      </c>
      <c r="F548" s="1">
        <v>22360</v>
      </c>
      <c r="G548" s="1">
        <v>22370</v>
      </c>
      <c r="H548" s="1">
        <v>74</v>
      </c>
      <c r="T548" s="8"/>
      <c r="U548" s="10"/>
      <c r="X548" s="10"/>
      <c r="AI548" s="1" t="str">
        <f t="shared" si="9"/>
        <v/>
      </c>
    </row>
    <row r="549" spans="1:35" x14ac:dyDescent="0.7">
      <c r="A549" s="1" t="s">
        <v>17</v>
      </c>
      <c r="B549" s="8">
        <v>43998</v>
      </c>
      <c r="C549" s="11">
        <v>0.62847222222222221</v>
      </c>
      <c r="D549" s="1">
        <v>22450</v>
      </c>
      <c r="E549" s="1">
        <v>22470</v>
      </c>
      <c r="F549" s="1">
        <v>22350</v>
      </c>
      <c r="G549" s="1">
        <v>22380</v>
      </c>
      <c r="H549" s="1">
        <v>3541</v>
      </c>
      <c r="T549" s="8"/>
      <c r="U549" s="10"/>
      <c r="X549" s="10"/>
      <c r="AI549" s="1" t="str">
        <f t="shared" si="9"/>
        <v/>
      </c>
    </row>
    <row r="550" spans="1:35" x14ac:dyDescent="0.7">
      <c r="A550" s="1" t="s">
        <v>17</v>
      </c>
      <c r="B550" s="8">
        <v>43998</v>
      </c>
      <c r="C550" s="11">
        <v>0.625</v>
      </c>
      <c r="D550" s="1">
        <v>22500</v>
      </c>
      <c r="E550" s="1">
        <v>22520</v>
      </c>
      <c r="F550" s="1">
        <v>22430</v>
      </c>
      <c r="G550" s="1">
        <v>22450</v>
      </c>
      <c r="H550" s="1">
        <v>3919</v>
      </c>
      <c r="T550" s="8"/>
      <c r="U550" s="10"/>
      <c r="X550" s="10"/>
      <c r="AI550" s="1" t="str">
        <f t="shared" si="9"/>
        <v/>
      </c>
    </row>
    <row r="551" spans="1:35" x14ac:dyDescent="0.7">
      <c r="A551" s="1" t="s">
        <v>17</v>
      </c>
      <c r="B551" s="8">
        <v>43998</v>
      </c>
      <c r="C551" s="11">
        <v>0.62152777777777779</v>
      </c>
      <c r="D551" s="1">
        <v>22550</v>
      </c>
      <c r="E551" s="1">
        <v>22560</v>
      </c>
      <c r="F551" s="1">
        <v>22470</v>
      </c>
      <c r="G551" s="1">
        <v>22500</v>
      </c>
      <c r="H551" s="1">
        <v>2569</v>
      </c>
      <c r="T551" s="8"/>
      <c r="U551" s="10"/>
      <c r="X551" s="10"/>
      <c r="AI551" s="1" t="str">
        <f t="shared" si="9"/>
        <v/>
      </c>
    </row>
    <row r="552" spans="1:35" x14ac:dyDescent="0.7">
      <c r="A552" s="1" t="s">
        <v>17</v>
      </c>
      <c r="B552" s="8">
        <v>43998</v>
      </c>
      <c r="C552" s="11">
        <v>0.61805555555555558</v>
      </c>
      <c r="D552" s="1">
        <v>22530</v>
      </c>
      <c r="E552" s="1">
        <v>22550</v>
      </c>
      <c r="F552" s="1">
        <v>22520</v>
      </c>
      <c r="G552" s="1">
        <v>22550</v>
      </c>
      <c r="H552" s="1">
        <v>843</v>
      </c>
      <c r="T552" s="8"/>
      <c r="U552" s="10"/>
      <c r="X552" s="10"/>
      <c r="AI552" s="1" t="str">
        <f t="shared" si="9"/>
        <v/>
      </c>
    </row>
    <row r="553" spans="1:35" x14ac:dyDescent="0.7">
      <c r="A553" s="1" t="s">
        <v>17</v>
      </c>
      <c r="B553" s="8">
        <v>43998</v>
      </c>
      <c r="C553" s="11">
        <v>0.61458333333333337</v>
      </c>
      <c r="D553" s="1">
        <v>22520</v>
      </c>
      <c r="E553" s="1">
        <v>22560</v>
      </c>
      <c r="F553" s="1">
        <v>22500</v>
      </c>
      <c r="G553" s="1">
        <v>22530</v>
      </c>
      <c r="H553" s="1">
        <v>1103</v>
      </c>
      <c r="T553" s="8"/>
      <c r="U553" s="10"/>
      <c r="X553" s="10"/>
      <c r="AI553" s="1" t="str">
        <f t="shared" si="9"/>
        <v/>
      </c>
    </row>
    <row r="554" spans="1:35" x14ac:dyDescent="0.7">
      <c r="A554" s="1" t="s">
        <v>17</v>
      </c>
      <c r="B554" s="8">
        <v>43998</v>
      </c>
      <c r="C554" s="11">
        <v>0.61111111111111105</v>
      </c>
      <c r="D554" s="1">
        <v>22530</v>
      </c>
      <c r="E554" s="1">
        <v>22540</v>
      </c>
      <c r="F554" s="1">
        <v>22500</v>
      </c>
      <c r="G554" s="1">
        <v>22530</v>
      </c>
      <c r="H554" s="1">
        <v>1263</v>
      </c>
      <c r="T554" s="8"/>
      <c r="U554" s="10"/>
      <c r="X554" s="10"/>
      <c r="AI554" s="1" t="str">
        <f t="shared" si="9"/>
        <v/>
      </c>
    </row>
    <row r="555" spans="1:35" x14ac:dyDescent="0.7">
      <c r="A555" s="1" t="s">
        <v>17</v>
      </c>
      <c r="B555" s="8">
        <v>43998</v>
      </c>
      <c r="C555" s="11">
        <v>0.60763888888888895</v>
      </c>
      <c r="D555" s="1">
        <v>22490</v>
      </c>
      <c r="E555" s="1">
        <v>22540</v>
      </c>
      <c r="F555" s="1">
        <v>22490</v>
      </c>
      <c r="G555" s="1">
        <v>22530</v>
      </c>
      <c r="H555" s="1">
        <v>1291</v>
      </c>
      <c r="T555" s="8"/>
      <c r="U555" s="10"/>
      <c r="X555" s="10"/>
      <c r="AI555" s="1" t="str">
        <f t="shared" si="9"/>
        <v/>
      </c>
    </row>
    <row r="556" spans="1:35" x14ac:dyDescent="0.7">
      <c r="A556" s="1" t="s">
        <v>17</v>
      </c>
      <c r="B556" s="8">
        <v>43998</v>
      </c>
      <c r="C556" s="11">
        <v>0.60416666666666663</v>
      </c>
      <c r="D556" s="1">
        <v>22560</v>
      </c>
      <c r="E556" s="1">
        <v>22560</v>
      </c>
      <c r="F556" s="1">
        <v>22460</v>
      </c>
      <c r="G556" s="1">
        <v>22480</v>
      </c>
      <c r="H556" s="1">
        <v>2016</v>
      </c>
      <c r="T556" s="8"/>
      <c r="U556" s="10"/>
      <c r="X556" s="10"/>
      <c r="AI556" s="1" t="str">
        <f t="shared" si="9"/>
        <v/>
      </c>
    </row>
    <row r="557" spans="1:35" x14ac:dyDescent="0.7">
      <c r="A557" s="1" t="s">
        <v>17</v>
      </c>
      <c r="B557" s="8">
        <v>43998</v>
      </c>
      <c r="C557" s="11">
        <v>0.60069444444444442</v>
      </c>
      <c r="D557" s="1">
        <v>22530</v>
      </c>
      <c r="E557" s="1">
        <v>22570</v>
      </c>
      <c r="F557" s="1">
        <v>22520</v>
      </c>
      <c r="G557" s="1">
        <v>22560</v>
      </c>
      <c r="H557" s="1">
        <v>844</v>
      </c>
      <c r="T557" s="8"/>
      <c r="U557" s="10"/>
      <c r="X557" s="10"/>
      <c r="AI557" s="1" t="str">
        <f t="shared" si="9"/>
        <v/>
      </c>
    </row>
    <row r="558" spans="1:35" x14ac:dyDescent="0.7">
      <c r="A558" s="1" t="s">
        <v>17</v>
      </c>
      <c r="B558" s="8">
        <v>43998</v>
      </c>
      <c r="C558" s="11">
        <v>0.59722222222222221</v>
      </c>
      <c r="D558" s="1">
        <v>22490</v>
      </c>
      <c r="E558" s="1">
        <v>22540</v>
      </c>
      <c r="F558" s="1">
        <v>22490</v>
      </c>
      <c r="G558" s="1">
        <v>22530</v>
      </c>
      <c r="H558" s="1">
        <v>1395</v>
      </c>
      <c r="T558" s="8"/>
      <c r="U558" s="10"/>
      <c r="X558" s="10"/>
      <c r="AI558" s="1" t="str">
        <f t="shared" si="9"/>
        <v/>
      </c>
    </row>
    <row r="559" spans="1:35" x14ac:dyDescent="0.7">
      <c r="A559" s="1" t="s">
        <v>17</v>
      </c>
      <c r="B559" s="8">
        <v>43998</v>
      </c>
      <c r="C559" s="11">
        <v>0.59375</v>
      </c>
      <c r="D559" s="1">
        <v>22500</v>
      </c>
      <c r="E559" s="1">
        <v>22510</v>
      </c>
      <c r="F559" s="1">
        <v>22480</v>
      </c>
      <c r="G559" s="1">
        <v>22490</v>
      </c>
      <c r="H559" s="1">
        <v>1643</v>
      </c>
      <c r="T559" s="8"/>
      <c r="U559" s="10"/>
      <c r="X559" s="10"/>
      <c r="AI559" s="1" t="str">
        <f t="shared" si="9"/>
        <v/>
      </c>
    </row>
    <row r="560" spans="1:35" x14ac:dyDescent="0.7">
      <c r="A560" s="1" t="s">
        <v>17</v>
      </c>
      <c r="B560" s="8">
        <v>43998</v>
      </c>
      <c r="C560" s="11">
        <v>0.59027777777777779</v>
      </c>
      <c r="D560" s="1">
        <v>22510</v>
      </c>
      <c r="E560" s="1">
        <v>22520</v>
      </c>
      <c r="F560" s="1">
        <v>22500</v>
      </c>
      <c r="G560" s="1">
        <v>22510</v>
      </c>
      <c r="H560" s="1">
        <v>1577</v>
      </c>
      <c r="T560" s="8"/>
      <c r="U560" s="10"/>
      <c r="X560" s="10"/>
      <c r="AI560" s="1" t="str">
        <f t="shared" si="9"/>
        <v/>
      </c>
    </row>
    <row r="561" spans="1:35" x14ac:dyDescent="0.7">
      <c r="A561" s="1" t="s">
        <v>17</v>
      </c>
      <c r="B561" s="8">
        <v>43998</v>
      </c>
      <c r="C561" s="11">
        <v>0.58680555555555558</v>
      </c>
      <c r="D561" s="1">
        <v>22460</v>
      </c>
      <c r="E561" s="1">
        <v>22510</v>
      </c>
      <c r="F561" s="1">
        <v>22450</v>
      </c>
      <c r="G561" s="1">
        <v>22510</v>
      </c>
      <c r="H561" s="1">
        <v>2682</v>
      </c>
      <c r="T561" s="8"/>
      <c r="U561" s="10"/>
      <c r="X561" s="10"/>
      <c r="AI561" s="1" t="str">
        <f t="shared" si="9"/>
        <v/>
      </c>
    </row>
    <row r="562" spans="1:35" x14ac:dyDescent="0.7">
      <c r="A562" s="1" t="s">
        <v>17</v>
      </c>
      <c r="B562" s="8">
        <v>43998</v>
      </c>
      <c r="C562" s="11">
        <v>0.58333333333333337</v>
      </c>
      <c r="D562" s="1">
        <v>22410</v>
      </c>
      <c r="E562" s="1">
        <v>22470</v>
      </c>
      <c r="F562" s="1">
        <v>22410</v>
      </c>
      <c r="G562" s="1">
        <v>22460</v>
      </c>
      <c r="H562" s="1">
        <v>1604</v>
      </c>
      <c r="T562" s="8"/>
      <c r="U562" s="10"/>
      <c r="X562" s="10"/>
      <c r="AI562" s="1" t="str">
        <f t="shared" si="9"/>
        <v/>
      </c>
    </row>
    <row r="563" spans="1:35" x14ac:dyDescent="0.7">
      <c r="A563" s="1" t="s">
        <v>17</v>
      </c>
      <c r="B563" s="8">
        <v>43998</v>
      </c>
      <c r="C563" s="11">
        <v>0.57986111111111105</v>
      </c>
      <c r="D563" s="1">
        <v>22430</v>
      </c>
      <c r="E563" s="1">
        <v>22440</v>
      </c>
      <c r="F563" s="1">
        <v>22400</v>
      </c>
      <c r="G563" s="1">
        <v>22410</v>
      </c>
      <c r="H563" s="1">
        <v>870</v>
      </c>
      <c r="T563" s="8"/>
      <c r="U563" s="10"/>
      <c r="X563" s="10"/>
      <c r="AI563" s="1" t="str">
        <f t="shared" si="9"/>
        <v/>
      </c>
    </row>
    <row r="564" spans="1:35" x14ac:dyDescent="0.7">
      <c r="A564" s="1" t="s">
        <v>17</v>
      </c>
      <c r="B564" s="8">
        <v>43998</v>
      </c>
      <c r="C564" s="11">
        <v>0.57638888888888895</v>
      </c>
      <c r="D564" s="1">
        <v>22410</v>
      </c>
      <c r="E564" s="1">
        <v>22440</v>
      </c>
      <c r="F564" s="1">
        <v>22400</v>
      </c>
      <c r="G564" s="1">
        <v>22420</v>
      </c>
      <c r="H564" s="1">
        <v>1094</v>
      </c>
      <c r="T564" s="8"/>
      <c r="U564" s="10"/>
      <c r="X564" s="10"/>
      <c r="AI564" s="1" t="str">
        <f t="shared" si="9"/>
        <v/>
      </c>
    </row>
    <row r="565" spans="1:35" x14ac:dyDescent="0.7">
      <c r="A565" s="1" t="s">
        <v>17</v>
      </c>
      <c r="B565" s="8">
        <v>43998</v>
      </c>
      <c r="C565" s="11">
        <v>0.57291666666666663</v>
      </c>
      <c r="D565" s="1">
        <v>22360</v>
      </c>
      <c r="E565" s="1">
        <v>22410</v>
      </c>
      <c r="F565" s="1">
        <v>22350</v>
      </c>
      <c r="G565" s="1">
        <v>22410</v>
      </c>
      <c r="H565" s="1">
        <v>1134</v>
      </c>
      <c r="T565" s="8"/>
      <c r="U565" s="10"/>
      <c r="X565" s="10"/>
      <c r="AI565" s="1" t="str">
        <f t="shared" si="9"/>
        <v/>
      </c>
    </row>
    <row r="566" spans="1:35" x14ac:dyDescent="0.7">
      <c r="A566" s="1" t="s">
        <v>17</v>
      </c>
      <c r="B566" s="8">
        <v>43998</v>
      </c>
      <c r="C566" s="11">
        <v>0.56944444444444442</v>
      </c>
      <c r="D566" s="1">
        <v>22310</v>
      </c>
      <c r="E566" s="1">
        <v>22360</v>
      </c>
      <c r="F566" s="1">
        <v>22310</v>
      </c>
      <c r="G566" s="1">
        <v>22360</v>
      </c>
      <c r="H566" s="1">
        <v>697</v>
      </c>
      <c r="T566" s="8"/>
      <c r="U566" s="10"/>
      <c r="X566" s="10"/>
      <c r="AI566" s="1" t="str">
        <f t="shared" si="9"/>
        <v/>
      </c>
    </row>
    <row r="567" spans="1:35" x14ac:dyDescent="0.7">
      <c r="A567" s="1" t="s">
        <v>17</v>
      </c>
      <c r="B567" s="8">
        <v>43998</v>
      </c>
      <c r="C567" s="11">
        <v>0.56597222222222221</v>
      </c>
      <c r="D567" s="1">
        <v>22360</v>
      </c>
      <c r="E567" s="1">
        <v>22360</v>
      </c>
      <c r="F567" s="1">
        <v>22310</v>
      </c>
      <c r="G567" s="1">
        <v>22310</v>
      </c>
      <c r="H567" s="1">
        <v>319</v>
      </c>
      <c r="T567" s="8"/>
      <c r="U567" s="10"/>
      <c r="X567" s="10"/>
      <c r="AI567" s="1" t="str">
        <f t="shared" si="9"/>
        <v/>
      </c>
    </row>
    <row r="568" spans="1:35" x14ac:dyDescent="0.7">
      <c r="A568" s="1" t="s">
        <v>17</v>
      </c>
      <c r="B568" s="8">
        <v>43998</v>
      </c>
      <c r="C568" s="11">
        <v>0.5625</v>
      </c>
      <c r="D568" s="1">
        <v>22350</v>
      </c>
      <c r="E568" s="1">
        <v>22360</v>
      </c>
      <c r="F568" s="1">
        <v>22350</v>
      </c>
      <c r="G568" s="1">
        <v>22360</v>
      </c>
      <c r="H568" s="1">
        <v>289</v>
      </c>
      <c r="T568" s="8"/>
      <c r="U568" s="10"/>
      <c r="X568" s="10"/>
      <c r="AI568" s="1" t="str">
        <f t="shared" si="9"/>
        <v/>
      </c>
    </row>
    <row r="569" spans="1:35" x14ac:dyDescent="0.7">
      <c r="A569" s="1" t="s">
        <v>17</v>
      </c>
      <c r="B569" s="8">
        <v>43998</v>
      </c>
      <c r="C569" s="11">
        <v>0.55902777777777779</v>
      </c>
      <c r="D569" s="1">
        <v>22340</v>
      </c>
      <c r="E569" s="1">
        <v>22360</v>
      </c>
      <c r="F569" s="1">
        <v>22340</v>
      </c>
      <c r="G569" s="1">
        <v>22360</v>
      </c>
      <c r="H569" s="1">
        <v>274</v>
      </c>
      <c r="T569" s="8"/>
      <c r="U569" s="10"/>
      <c r="X569" s="10"/>
      <c r="AI569" s="1" t="str">
        <f t="shared" si="9"/>
        <v/>
      </c>
    </row>
    <row r="570" spans="1:35" x14ac:dyDescent="0.7">
      <c r="A570" s="1" t="s">
        <v>17</v>
      </c>
      <c r="B570" s="8">
        <v>43998</v>
      </c>
      <c r="C570" s="11">
        <v>0.55555555555555558</v>
      </c>
      <c r="D570" s="1">
        <v>22350</v>
      </c>
      <c r="E570" s="1">
        <v>22370</v>
      </c>
      <c r="F570" s="1">
        <v>22340</v>
      </c>
      <c r="G570" s="1">
        <v>22340</v>
      </c>
      <c r="H570" s="1">
        <v>1316</v>
      </c>
      <c r="T570" s="8"/>
      <c r="U570" s="10"/>
      <c r="X570" s="10"/>
      <c r="AI570" s="1" t="str">
        <f t="shared" si="9"/>
        <v/>
      </c>
    </row>
    <row r="571" spans="1:35" x14ac:dyDescent="0.7">
      <c r="A571" s="1" t="s">
        <v>17</v>
      </c>
      <c r="B571" s="8">
        <v>43998</v>
      </c>
      <c r="C571" s="11">
        <v>0.55208333333333337</v>
      </c>
      <c r="D571" s="1">
        <v>22340</v>
      </c>
      <c r="E571" s="1">
        <v>22380</v>
      </c>
      <c r="F571" s="1">
        <v>22340</v>
      </c>
      <c r="G571" s="1">
        <v>22360</v>
      </c>
      <c r="H571" s="1">
        <v>1084</v>
      </c>
      <c r="T571" s="8"/>
      <c r="U571" s="10"/>
      <c r="X571" s="10"/>
      <c r="AI571" s="1" t="str">
        <f t="shared" si="9"/>
        <v/>
      </c>
    </row>
    <row r="572" spans="1:35" x14ac:dyDescent="0.7">
      <c r="A572" s="1" t="s">
        <v>17</v>
      </c>
      <c r="B572" s="8">
        <v>43998</v>
      </c>
      <c r="C572" s="11">
        <v>0.54861111111111105</v>
      </c>
      <c r="D572" s="1">
        <v>22320</v>
      </c>
      <c r="E572" s="1">
        <v>22340</v>
      </c>
      <c r="F572" s="1">
        <v>22310</v>
      </c>
      <c r="G572" s="1">
        <v>22340</v>
      </c>
      <c r="H572" s="1">
        <v>574</v>
      </c>
      <c r="T572" s="8"/>
      <c r="U572" s="10"/>
      <c r="X572" s="10"/>
      <c r="AI572" s="1" t="str">
        <f t="shared" si="9"/>
        <v/>
      </c>
    </row>
    <row r="573" spans="1:35" x14ac:dyDescent="0.7">
      <c r="A573" s="1" t="s">
        <v>17</v>
      </c>
      <c r="B573" s="8">
        <v>43998</v>
      </c>
      <c r="C573" s="11">
        <v>0.54513888888888895</v>
      </c>
      <c r="D573" s="1">
        <v>22310</v>
      </c>
      <c r="E573" s="1">
        <v>22340</v>
      </c>
      <c r="F573" s="1">
        <v>22310</v>
      </c>
      <c r="G573" s="1">
        <v>22330</v>
      </c>
      <c r="H573" s="1">
        <v>762</v>
      </c>
      <c r="T573" s="8"/>
      <c r="U573" s="10"/>
      <c r="X573" s="10"/>
      <c r="AI573" s="1" t="str">
        <f t="shared" si="9"/>
        <v/>
      </c>
    </row>
    <row r="574" spans="1:35" x14ac:dyDescent="0.7">
      <c r="A574" s="1" t="s">
        <v>17</v>
      </c>
      <c r="B574" s="8">
        <v>43998</v>
      </c>
      <c r="C574" s="11">
        <v>0.54166666666666663</v>
      </c>
      <c r="D574" s="1">
        <v>22290</v>
      </c>
      <c r="E574" s="1">
        <v>22320</v>
      </c>
      <c r="F574" s="1">
        <v>22250</v>
      </c>
      <c r="G574" s="1">
        <v>22320</v>
      </c>
      <c r="H574" s="1">
        <v>2644</v>
      </c>
      <c r="T574" s="8"/>
      <c r="U574" s="10"/>
      <c r="X574" s="10"/>
      <c r="AI574" s="1" t="str">
        <f t="shared" si="9"/>
        <v/>
      </c>
    </row>
    <row r="575" spans="1:35" x14ac:dyDescent="0.7">
      <c r="A575" s="1" t="s">
        <v>17</v>
      </c>
      <c r="B575" s="8">
        <v>43998</v>
      </c>
      <c r="C575" s="11">
        <v>0.53819444444444442</v>
      </c>
      <c r="D575" s="1">
        <v>22340</v>
      </c>
      <c r="E575" s="1">
        <v>22340</v>
      </c>
      <c r="F575" s="1">
        <v>22300</v>
      </c>
      <c r="G575" s="1">
        <v>22300</v>
      </c>
      <c r="H575" s="1">
        <v>1010</v>
      </c>
      <c r="T575" s="8"/>
      <c r="U575" s="10"/>
      <c r="X575" s="10"/>
      <c r="AI575" s="1" t="str">
        <f t="shared" si="9"/>
        <v/>
      </c>
    </row>
    <row r="576" spans="1:35" x14ac:dyDescent="0.7">
      <c r="A576" s="1" t="s">
        <v>17</v>
      </c>
      <c r="B576" s="8">
        <v>43998</v>
      </c>
      <c r="C576" s="11">
        <v>0.53472222222222221</v>
      </c>
      <c r="D576" s="1">
        <v>22370</v>
      </c>
      <c r="E576" s="1">
        <v>22380</v>
      </c>
      <c r="F576" s="1">
        <v>22340</v>
      </c>
      <c r="G576" s="1">
        <v>22340</v>
      </c>
      <c r="H576" s="1">
        <v>1083</v>
      </c>
      <c r="T576" s="8"/>
      <c r="U576" s="10"/>
      <c r="X576" s="10"/>
      <c r="AI576" s="1" t="str">
        <f t="shared" si="9"/>
        <v/>
      </c>
    </row>
    <row r="577" spans="1:35" x14ac:dyDescent="0.7">
      <c r="A577" s="1" t="s">
        <v>17</v>
      </c>
      <c r="B577" s="8">
        <v>43998</v>
      </c>
      <c r="C577" s="11">
        <v>0.53125</v>
      </c>
      <c r="D577" s="1">
        <v>22340</v>
      </c>
      <c r="E577" s="1">
        <v>22380</v>
      </c>
      <c r="F577" s="1">
        <v>22340</v>
      </c>
      <c r="G577" s="1">
        <v>22360</v>
      </c>
      <c r="H577" s="1">
        <v>1289</v>
      </c>
      <c r="T577" s="8"/>
      <c r="U577" s="10"/>
      <c r="X577" s="10"/>
      <c r="AI577" s="1" t="str">
        <f t="shared" si="9"/>
        <v/>
      </c>
    </row>
    <row r="578" spans="1:35" x14ac:dyDescent="0.7">
      <c r="A578" s="1" t="s">
        <v>17</v>
      </c>
      <c r="B578" s="8">
        <v>43998</v>
      </c>
      <c r="C578" s="11">
        <v>0.52777777777777779</v>
      </c>
      <c r="D578" s="1">
        <v>22380</v>
      </c>
      <c r="E578" s="1">
        <v>22380</v>
      </c>
      <c r="F578" s="1">
        <v>22340</v>
      </c>
      <c r="G578" s="1">
        <v>22340</v>
      </c>
      <c r="H578" s="1">
        <v>1314</v>
      </c>
      <c r="T578" s="8"/>
      <c r="U578" s="10"/>
      <c r="X578" s="10"/>
      <c r="AI578" s="1" t="str">
        <f t="shared" si="9"/>
        <v/>
      </c>
    </row>
    <row r="579" spans="1:35" x14ac:dyDescent="0.7">
      <c r="A579" s="1" t="s">
        <v>17</v>
      </c>
      <c r="B579" s="8">
        <v>43998</v>
      </c>
      <c r="C579" s="11">
        <v>0.52430555555555558</v>
      </c>
      <c r="D579" s="1">
        <v>22390</v>
      </c>
      <c r="E579" s="1">
        <v>22400</v>
      </c>
      <c r="F579" s="1">
        <v>22370</v>
      </c>
      <c r="G579" s="1">
        <v>22380</v>
      </c>
      <c r="H579" s="1">
        <v>754</v>
      </c>
      <c r="T579" s="8"/>
      <c r="U579" s="10"/>
      <c r="X579" s="10"/>
      <c r="AI579" s="1" t="str">
        <f t="shared" si="9"/>
        <v/>
      </c>
    </row>
    <row r="580" spans="1:35" x14ac:dyDescent="0.7">
      <c r="A580" s="1" t="s">
        <v>17</v>
      </c>
      <c r="B580" s="8">
        <v>43998</v>
      </c>
      <c r="C580" s="11">
        <v>0.52083333333333337</v>
      </c>
      <c r="D580" s="1">
        <v>22420</v>
      </c>
      <c r="E580" s="1">
        <v>22420</v>
      </c>
      <c r="F580" s="1">
        <v>22370</v>
      </c>
      <c r="G580" s="1">
        <v>22400</v>
      </c>
      <c r="H580" s="1">
        <v>1505</v>
      </c>
      <c r="T580" s="8"/>
      <c r="U580" s="10"/>
      <c r="X580" s="10"/>
      <c r="AI580" s="1" t="str">
        <f t="shared" si="9"/>
        <v/>
      </c>
    </row>
    <row r="581" spans="1:35" x14ac:dyDescent="0.7">
      <c r="A581" s="1" t="s">
        <v>17</v>
      </c>
      <c r="B581" s="8">
        <v>43998</v>
      </c>
      <c r="C581" s="11">
        <v>0.51736111111111105</v>
      </c>
      <c r="D581" s="1">
        <v>22400</v>
      </c>
      <c r="E581" s="1">
        <v>22440</v>
      </c>
      <c r="F581" s="1">
        <v>22400</v>
      </c>
      <c r="G581" s="1">
        <v>22420</v>
      </c>
      <c r="H581" s="1">
        <v>988</v>
      </c>
      <c r="T581" s="8"/>
      <c r="U581" s="10"/>
      <c r="X581" s="10"/>
      <c r="AI581" s="1" t="str">
        <f t="shared" si="9"/>
        <v/>
      </c>
    </row>
    <row r="582" spans="1:35" x14ac:dyDescent="0.7">
      <c r="A582" s="1" t="s">
        <v>17</v>
      </c>
      <c r="B582" s="8">
        <v>43998</v>
      </c>
      <c r="C582" s="11">
        <v>0.51388888888888895</v>
      </c>
      <c r="D582" s="1">
        <v>22400</v>
      </c>
      <c r="E582" s="1">
        <v>22430</v>
      </c>
      <c r="F582" s="1">
        <v>22390</v>
      </c>
      <c r="G582" s="1">
        <v>22400</v>
      </c>
      <c r="H582" s="1">
        <v>589</v>
      </c>
      <c r="T582" s="8"/>
      <c r="U582" s="10"/>
      <c r="X582" s="10"/>
      <c r="AI582" s="1" t="str">
        <f t="shared" ref="AI582:AI645" si="10">IF(AI584="",IF(AG582&lt;Y582,"K",IF(AH582&gt;Y582,"U","")),IF(AG582="","",IF(AG582&lt;Y582,"K",IF(AH582&gt;Y582,"U",AI584))))</f>
        <v/>
      </c>
    </row>
    <row r="583" spans="1:35" x14ac:dyDescent="0.7">
      <c r="A583" s="1" t="s">
        <v>17</v>
      </c>
      <c r="B583" s="8">
        <v>43998</v>
      </c>
      <c r="C583" s="11">
        <v>0.51041666666666663</v>
      </c>
      <c r="D583" s="1">
        <v>22390</v>
      </c>
      <c r="E583" s="1">
        <v>22410</v>
      </c>
      <c r="F583" s="1">
        <v>22380</v>
      </c>
      <c r="G583" s="1">
        <v>22400</v>
      </c>
      <c r="H583" s="1">
        <v>297</v>
      </c>
      <c r="T583" s="8"/>
      <c r="U583" s="10"/>
      <c r="X583" s="10"/>
      <c r="AI583" s="1" t="str">
        <f t="shared" si="10"/>
        <v/>
      </c>
    </row>
    <row r="584" spans="1:35" x14ac:dyDescent="0.7">
      <c r="A584" s="1" t="s">
        <v>17</v>
      </c>
      <c r="B584" s="8">
        <v>43998</v>
      </c>
      <c r="C584" s="11">
        <v>0.50694444444444442</v>
      </c>
      <c r="D584" s="1">
        <v>22410</v>
      </c>
      <c r="E584" s="1">
        <v>22410</v>
      </c>
      <c r="F584" s="1">
        <v>22380</v>
      </c>
      <c r="G584" s="1">
        <v>22390</v>
      </c>
      <c r="H584" s="1">
        <v>793</v>
      </c>
      <c r="T584" s="8"/>
      <c r="U584" s="10"/>
      <c r="X584" s="10"/>
      <c r="AI584" s="1" t="str">
        <f t="shared" si="10"/>
        <v/>
      </c>
    </row>
    <row r="585" spans="1:35" x14ac:dyDescent="0.7">
      <c r="A585" s="1" t="s">
        <v>17</v>
      </c>
      <c r="B585" s="8">
        <v>43998</v>
      </c>
      <c r="C585" s="11">
        <v>0.50347222222222221</v>
      </c>
      <c r="D585" s="1">
        <v>22400</v>
      </c>
      <c r="E585" s="1">
        <v>22440</v>
      </c>
      <c r="F585" s="1">
        <v>22400</v>
      </c>
      <c r="G585" s="1">
        <v>22410</v>
      </c>
      <c r="H585" s="1">
        <v>516</v>
      </c>
      <c r="T585" s="8"/>
      <c r="U585" s="10"/>
      <c r="X585" s="10"/>
      <c r="AI585" s="1" t="str">
        <f t="shared" si="10"/>
        <v/>
      </c>
    </row>
    <row r="586" spans="1:35" x14ac:dyDescent="0.7">
      <c r="A586" s="1" t="s">
        <v>17</v>
      </c>
      <c r="B586" s="8">
        <v>43998</v>
      </c>
      <c r="C586" s="11">
        <v>0.5</v>
      </c>
      <c r="D586" s="1">
        <v>22450</v>
      </c>
      <c r="E586" s="1">
        <v>22450</v>
      </c>
      <c r="F586" s="1">
        <v>22390</v>
      </c>
      <c r="G586" s="1">
        <v>22400</v>
      </c>
      <c r="H586" s="1">
        <v>491</v>
      </c>
      <c r="T586" s="8"/>
      <c r="U586" s="10"/>
      <c r="X586" s="10"/>
      <c r="AI586" s="1" t="str">
        <f t="shared" si="10"/>
        <v/>
      </c>
    </row>
    <row r="587" spans="1:35" x14ac:dyDescent="0.7">
      <c r="A587" s="1" t="s">
        <v>17</v>
      </c>
      <c r="B587" s="8">
        <v>43998</v>
      </c>
      <c r="C587" s="11">
        <v>0.49652777777777773</v>
      </c>
      <c r="D587" s="1">
        <v>22420</v>
      </c>
      <c r="E587" s="1">
        <v>22450</v>
      </c>
      <c r="F587" s="1">
        <v>22400</v>
      </c>
      <c r="G587" s="1">
        <v>22450</v>
      </c>
      <c r="H587" s="1">
        <v>677</v>
      </c>
      <c r="T587" s="8"/>
      <c r="U587" s="10"/>
      <c r="X587" s="10"/>
      <c r="AI587" s="1" t="str">
        <f t="shared" si="10"/>
        <v/>
      </c>
    </row>
    <row r="588" spans="1:35" x14ac:dyDescent="0.7">
      <c r="A588" s="1" t="s">
        <v>17</v>
      </c>
      <c r="B588" s="8">
        <v>43998</v>
      </c>
      <c r="C588" s="11">
        <v>0.49305555555555558</v>
      </c>
      <c r="D588" s="1">
        <v>22400</v>
      </c>
      <c r="E588" s="1">
        <v>22450</v>
      </c>
      <c r="F588" s="1">
        <v>22400</v>
      </c>
      <c r="G588" s="1">
        <v>22420</v>
      </c>
      <c r="H588" s="1">
        <v>1351</v>
      </c>
      <c r="T588" s="8"/>
      <c r="U588" s="10"/>
      <c r="X588" s="10"/>
      <c r="AI588" s="1" t="str">
        <f t="shared" si="10"/>
        <v/>
      </c>
    </row>
    <row r="589" spans="1:35" x14ac:dyDescent="0.7">
      <c r="A589" s="1" t="s">
        <v>17</v>
      </c>
      <c r="B589" s="8">
        <v>43998</v>
      </c>
      <c r="C589" s="11">
        <v>0.48958333333333331</v>
      </c>
      <c r="D589" s="1">
        <v>22350</v>
      </c>
      <c r="E589" s="1">
        <v>22400</v>
      </c>
      <c r="F589" s="1">
        <v>22340</v>
      </c>
      <c r="G589" s="1">
        <v>22400</v>
      </c>
      <c r="H589" s="1">
        <v>1176</v>
      </c>
      <c r="T589" s="8"/>
      <c r="U589" s="10"/>
      <c r="X589" s="10"/>
      <c r="AI589" s="1" t="str">
        <f t="shared" si="10"/>
        <v/>
      </c>
    </row>
    <row r="590" spans="1:35" x14ac:dyDescent="0.7">
      <c r="A590" s="1" t="s">
        <v>17</v>
      </c>
      <c r="B590" s="8">
        <v>43998</v>
      </c>
      <c r="C590" s="11">
        <v>0.4861111111111111</v>
      </c>
      <c r="D590" s="1">
        <v>22290</v>
      </c>
      <c r="E590" s="1">
        <v>22360</v>
      </c>
      <c r="F590" s="1">
        <v>22290</v>
      </c>
      <c r="G590" s="1">
        <v>22350</v>
      </c>
      <c r="H590" s="1">
        <v>1167</v>
      </c>
      <c r="T590" s="8"/>
      <c r="U590" s="10"/>
      <c r="X590" s="10"/>
      <c r="AI590" s="1" t="str">
        <f t="shared" si="10"/>
        <v/>
      </c>
    </row>
    <row r="591" spans="1:35" x14ac:dyDescent="0.7">
      <c r="A591" s="1" t="s">
        <v>17</v>
      </c>
      <c r="B591" s="8">
        <v>43998</v>
      </c>
      <c r="C591" s="11">
        <v>0.4826388888888889</v>
      </c>
      <c r="D591" s="1">
        <v>22270</v>
      </c>
      <c r="E591" s="1">
        <v>22320</v>
      </c>
      <c r="F591" s="1">
        <v>22270</v>
      </c>
      <c r="G591" s="1">
        <v>22300</v>
      </c>
      <c r="H591" s="1">
        <v>1120</v>
      </c>
      <c r="T591" s="8"/>
      <c r="U591" s="10"/>
      <c r="X591" s="10"/>
      <c r="AI591" s="1" t="str">
        <f t="shared" si="10"/>
        <v/>
      </c>
    </row>
    <row r="592" spans="1:35" x14ac:dyDescent="0.7">
      <c r="A592" s="1" t="s">
        <v>17</v>
      </c>
      <c r="B592" s="8">
        <v>43998</v>
      </c>
      <c r="C592" s="11">
        <v>0.47916666666666669</v>
      </c>
      <c r="D592" s="1">
        <v>22170</v>
      </c>
      <c r="E592" s="1">
        <v>22280</v>
      </c>
      <c r="F592" s="1">
        <v>22170</v>
      </c>
      <c r="G592" s="1">
        <v>22270</v>
      </c>
      <c r="H592" s="1">
        <v>1353</v>
      </c>
      <c r="T592" s="8"/>
      <c r="U592" s="10"/>
      <c r="X592" s="10"/>
      <c r="AI592" s="1" t="str">
        <f t="shared" si="10"/>
        <v/>
      </c>
    </row>
    <row r="593" spans="1:35" x14ac:dyDescent="0.7">
      <c r="A593" s="1" t="s">
        <v>17</v>
      </c>
      <c r="B593" s="8">
        <v>43998</v>
      </c>
      <c r="C593" s="11">
        <v>0.47569444444444442</v>
      </c>
      <c r="D593" s="1">
        <v>22180</v>
      </c>
      <c r="E593" s="1">
        <v>22180</v>
      </c>
      <c r="F593" s="1">
        <v>22160</v>
      </c>
      <c r="G593" s="1">
        <v>22170</v>
      </c>
      <c r="H593" s="1">
        <v>211</v>
      </c>
      <c r="T593" s="8"/>
      <c r="U593" s="10"/>
      <c r="X593" s="10"/>
      <c r="AI593" s="1" t="str">
        <f t="shared" si="10"/>
        <v/>
      </c>
    </row>
    <row r="594" spans="1:35" x14ac:dyDescent="0.7">
      <c r="A594" s="1" t="s">
        <v>17</v>
      </c>
      <c r="B594" s="8">
        <v>43998</v>
      </c>
      <c r="C594" s="11">
        <v>0.47222222222222227</v>
      </c>
      <c r="D594" s="1">
        <v>22190</v>
      </c>
      <c r="E594" s="1">
        <v>22190</v>
      </c>
      <c r="F594" s="1">
        <v>22170</v>
      </c>
      <c r="G594" s="1">
        <v>22180</v>
      </c>
      <c r="H594" s="1">
        <v>439</v>
      </c>
      <c r="T594" s="8"/>
      <c r="U594" s="10"/>
      <c r="X594" s="10"/>
      <c r="AI594" s="1" t="str">
        <f t="shared" si="10"/>
        <v/>
      </c>
    </row>
    <row r="595" spans="1:35" x14ac:dyDescent="0.7">
      <c r="A595" s="1" t="s">
        <v>17</v>
      </c>
      <c r="B595" s="8">
        <v>43998</v>
      </c>
      <c r="C595" s="11">
        <v>0.46875</v>
      </c>
      <c r="D595" s="1">
        <v>22180</v>
      </c>
      <c r="E595" s="1">
        <v>22220</v>
      </c>
      <c r="F595" s="1">
        <v>22180</v>
      </c>
      <c r="G595" s="1">
        <v>22180</v>
      </c>
      <c r="H595" s="1">
        <v>1256</v>
      </c>
      <c r="T595" s="8"/>
      <c r="U595" s="10"/>
      <c r="X595" s="10"/>
      <c r="AI595" s="1" t="str">
        <f t="shared" si="10"/>
        <v/>
      </c>
    </row>
    <row r="596" spans="1:35" x14ac:dyDescent="0.7">
      <c r="A596" s="1" t="s">
        <v>17</v>
      </c>
      <c r="B596" s="8">
        <v>43998</v>
      </c>
      <c r="C596" s="11">
        <v>0.46527777777777773</v>
      </c>
      <c r="D596" s="1">
        <v>22170</v>
      </c>
      <c r="E596" s="1">
        <v>22180</v>
      </c>
      <c r="F596" s="1">
        <v>22160</v>
      </c>
      <c r="G596" s="1">
        <v>22170</v>
      </c>
      <c r="H596" s="1">
        <v>1258</v>
      </c>
      <c r="T596" s="8"/>
      <c r="U596" s="10"/>
      <c r="X596" s="10"/>
      <c r="AI596" s="1" t="str">
        <f t="shared" si="10"/>
        <v/>
      </c>
    </row>
    <row r="597" spans="1:35" x14ac:dyDescent="0.7">
      <c r="A597" s="1" t="s">
        <v>17</v>
      </c>
      <c r="B597" s="8">
        <v>43998</v>
      </c>
      <c r="C597" s="11">
        <v>0.46180555555555558</v>
      </c>
      <c r="D597" s="1">
        <v>22150</v>
      </c>
      <c r="E597" s="1">
        <v>22180</v>
      </c>
      <c r="F597" s="1">
        <v>22150</v>
      </c>
      <c r="G597" s="1">
        <v>22180</v>
      </c>
      <c r="H597" s="1">
        <v>556</v>
      </c>
      <c r="T597" s="8"/>
      <c r="U597" s="10"/>
      <c r="X597" s="10"/>
      <c r="AI597" s="1" t="str">
        <f t="shared" si="10"/>
        <v/>
      </c>
    </row>
    <row r="598" spans="1:35" x14ac:dyDescent="0.7">
      <c r="A598" s="1" t="s">
        <v>17</v>
      </c>
      <c r="B598" s="8">
        <v>43998</v>
      </c>
      <c r="C598" s="11">
        <v>0.45833333333333331</v>
      </c>
      <c r="D598" s="1">
        <v>22120</v>
      </c>
      <c r="E598" s="1">
        <v>22160</v>
      </c>
      <c r="F598" s="1">
        <v>22110</v>
      </c>
      <c r="G598" s="1">
        <v>22160</v>
      </c>
      <c r="H598" s="1">
        <v>543</v>
      </c>
      <c r="T598" s="8"/>
      <c r="U598" s="10"/>
      <c r="X598" s="10"/>
      <c r="AI598" s="1" t="str">
        <f t="shared" si="10"/>
        <v/>
      </c>
    </row>
    <row r="599" spans="1:35" x14ac:dyDescent="0.7">
      <c r="A599" s="1" t="s">
        <v>17</v>
      </c>
      <c r="B599" s="8">
        <v>43998</v>
      </c>
      <c r="C599" s="11">
        <v>0.4548611111111111</v>
      </c>
      <c r="D599" s="1">
        <v>22110</v>
      </c>
      <c r="E599" s="1">
        <v>22120</v>
      </c>
      <c r="F599" s="1">
        <v>22100</v>
      </c>
      <c r="G599" s="1">
        <v>22120</v>
      </c>
      <c r="H599" s="1">
        <v>833</v>
      </c>
      <c r="T599" s="8"/>
      <c r="U599" s="10"/>
      <c r="X599" s="10"/>
      <c r="AI599" s="1" t="str">
        <f t="shared" si="10"/>
        <v/>
      </c>
    </row>
    <row r="600" spans="1:35" x14ac:dyDescent="0.7">
      <c r="A600" s="1" t="s">
        <v>17</v>
      </c>
      <c r="B600" s="8">
        <v>43998</v>
      </c>
      <c r="C600" s="11">
        <v>0.4513888888888889</v>
      </c>
      <c r="D600" s="1">
        <v>22120</v>
      </c>
      <c r="E600" s="1">
        <v>22140</v>
      </c>
      <c r="F600" s="1">
        <v>22110</v>
      </c>
      <c r="G600" s="1">
        <v>22110</v>
      </c>
      <c r="H600" s="1">
        <v>482</v>
      </c>
      <c r="T600" s="8"/>
      <c r="U600" s="10"/>
      <c r="X600" s="10"/>
      <c r="AI600" s="1" t="str">
        <f t="shared" si="10"/>
        <v/>
      </c>
    </row>
    <row r="601" spans="1:35" x14ac:dyDescent="0.7">
      <c r="A601" s="1" t="s">
        <v>17</v>
      </c>
      <c r="B601" s="8">
        <v>43998</v>
      </c>
      <c r="C601" s="11">
        <v>0.44791666666666669</v>
      </c>
      <c r="D601" s="1">
        <v>22140</v>
      </c>
      <c r="E601" s="1">
        <v>22150</v>
      </c>
      <c r="F601" s="1">
        <v>22120</v>
      </c>
      <c r="G601" s="1">
        <v>22120</v>
      </c>
      <c r="H601" s="1">
        <v>664</v>
      </c>
      <c r="T601" s="8"/>
      <c r="U601" s="10"/>
      <c r="X601" s="10"/>
      <c r="AI601" s="1" t="str">
        <f t="shared" si="10"/>
        <v/>
      </c>
    </row>
    <row r="602" spans="1:35" x14ac:dyDescent="0.7">
      <c r="A602" s="1" t="s">
        <v>17</v>
      </c>
      <c r="B602" s="8">
        <v>43998</v>
      </c>
      <c r="C602" s="11">
        <v>0.44444444444444442</v>
      </c>
      <c r="D602" s="1">
        <v>22120</v>
      </c>
      <c r="E602" s="1">
        <v>22150</v>
      </c>
      <c r="F602" s="1">
        <v>22120</v>
      </c>
      <c r="G602" s="1">
        <v>22140</v>
      </c>
      <c r="H602" s="1">
        <v>770</v>
      </c>
      <c r="T602" s="8"/>
      <c r="U602" s="10"/>
      <c r="X602" s="10"/>
      <c r="AI602" s="1" t="str">
        <f t="shared" si="10"/>
        <v/>
      </c>
    </row>
    <row r="603" spans="1:35" x14ac:dyDescent="0.7">
      <c r="A603" s="1" t="s">
        <v>17</v>
      </c>
      <c r="B603" s="8">
        <v>43998</v>
      </c>
      <c r="C603" s="11">
        <v>0.44097222222222227</v>
      </c>
      <c r="D603" s="1">
        <v>22170</v>
      </c>
      <c r="E603" s="1">
        <v>22170</v>
      </c>
      <c r="F603" s="1">
        <v>22120</v>
      </c>
      <c r="G603" s="1">
        <v>22120</v>
      </c>
      <c r="H603" s="1">
        <v>1244</v>
      </c>
      <c r="T603" s="8"/>
      <c r="U603" s="10"/>
      <c r="X603" s="10"/>
      <c r="AI603" s="1" t="str">
        <f t="shared" si="10"/>
        <v/>
      </c>
    </row>
    <row r="604" spans="1:35" x14ac:dyDescent="0.7">
      <c r="A604" s="1" t="s">
        <v>17</v>
      </c>
      <c r="B604" s="8">
        <v>43998</v>
      </c>
      <c r="C604" s="11">
        <v>0.4375</v>
      </c>
      <c r="D604" s="1">
        <v>22120</v>
      </c>
      <c r="E604" s="1">
        <v>22180</v>
      </c>
      <c r="F604" s="1">
        <v>22120</v>
      </c>
      <c r="G604" s="1">
        <v>22170</v>
      </c>
      <c r="H604" s="1">
        <v>927</v>
      </c>
      <c r="T604" s="8"/>
      <c r="U604" s="10"/>
      <c r="X604" s="10"/>
      <c r="AI604" s="1" t="str">
        <f t="shared" si="10"/>
        <v/>
      </c>
    </row>
    <row r="605" spans="1:35" x14ac:dyDescent="0.7">
      <c r="A605" s="1" t="s">
        <v>17</v>
      </c>
      <c r="B605" s="8">
        <v>43998</v>
      </c>
      <c r="C605" s="11">
        <v>0.43402777777777773</v>
      </c>
      <c r="D605" s="1">
        <v>22120</v>
      </c>
      <c r="E605" s="1">
        <v>22130</v>
      </c>
      <c r="F605" s="1">
        <v>22100</v>
      </c>
      <c r="G605" s="1">
        <v>22120</v>
      </c>
      <c r="H605" s="1">
        <v>517</v>
      </c>
      <c r="T605" s="8"/>
      <c r="U605" s="10"/>
      <c r="X605" s="10"/>
      <c r="AI605" s="1" t="str">
        <f t="shared" si="10"/>
        <v/>
      </c>
    </row>
    <row r="606" spans="1:35" x14ac:dyDescent="0.7">
      <c r="A606" s="1" t="s">
        <v>17</v>
      </c>
      <c r="B606" s="8">
        <v>43998</v>
      </c>
      <c r="C606" s="11">
        <v>0.43055555555555558</v>
      </c>
      <c r="D606" s="1">
        <v>22130</v>
      </c>
      <c r="E606" s="1">
        <v>22140</v>
      </c>
      <c r="F606" s="1">
        <v>22120</v>
      </c>
      <c r="G606" s="1">
        <v>22120</v>
      </c>
      <c r="H606" s="1">
        <v>861</v>
      </c>
      <c r="T606" s="8"/>
      <c r="U606" s="10"/>
      <c r="X606" s="10"/>
      <c r="AI606" s="1" t="str">
        <f t="shared" si="10"/>
        <v/>
      </c>
    </row>
    <row r="607" spans="1:35" x14ac:dyDescent="0.7">
      <c r="A607" s="1" t="s">
        <v>17</v>
      </c>
      <c r="B607" s="8">
        <v>43998</v>
      </c>
      <c r="C607" s="11">
        <v>0.42708333333333331</v>
      </c>
      <c r="D607" s="1">
        <v>22120</v>
      </c>
      <c r="E607" s="1">
        <v>22130</v>
      </c>
      <c r="F607" s="1">
        <v>22100</v>
      </c>
      <c r="G607" s="1">
        <v>22120</v>
      </c>
      <c r="H607" s="1">
        <v>1203</v>
      </c>
      <c r="T607" s="8"/>
      <c r="U607" s="10"/>
      <c r="X607" s="10"/>
      <c r="AI607" s="1" t="str">
        <f t="shared" si="10"/>
        <v/>
      </c>
    </row>
    <row r="608" spans="1:35" x14ac:dyDescent="0.7">
      <c r="A608" s="1" t="s">
        <v>17</v>
      </c>
      <c r="B608" s="8">
        <v>43998</v>
      </c>
      <c r="C608" s="11">
        <v>0.4236111111111111</v>
      </c>
      <c r="D608" s="1">
        <v>22130</v>
      </c>
      <c r="E608" s="1">
        <v>22150</v>
      </c>
      <c r="F608" s="1">
        <v>22110</v>
      </c>
      <c r="G608" s="1">
        <v>22120</v>
      </c>
      <c r="H608" s="1">
        <v>565</v>
      </c>
      <c r="T608" s="8"/>
      <c r="U608" s="10"/>
      <c r="X608" s="10"/>
      <c r="AI608" s="1" t="str">
        <f t="shared" si="10"/>
        <v/>
      </c>
    </row>
    <row r="609" spans="1:35" x14ac:dyDescent="0.7">
      <c r="A609" s="1" t="s">
        <v>17</v>
      </c>
      <c r="B609" s="8">
        <v>43998</v>
      </c>
      <c r="C609" s="11">
        <v>0.4201388888888889</v>
      </c>
      <c r="D609" s="1">
        <v>22150</v>
      </c>
      <c r="E609" s="1">
        <v>22150</v>
      </c>
      <c r="F609" s="1">
        <v>22100</v>
      </c>
      <c r="G609" s="1">
        <v>22120</v>
      </c>
      <c r="H609" s="1">
        <v>907</v>
      </c>
      <c r="T609" s="8"/>
      <c r="U609" s="10"/>
      <c r="X609" s="10"/>
      <c r="AI609" s="1" t="str">
        <f t="shared" si="10"/>
        <v/>
      </c>
    </row>
    <row r="610" spans="1:35" x14ac:dyDescent="0.7">
      <c r="A610" s="1" t="s">
        <v>17</v>
      </c>
      <c r="B610" s="8">
        <v>43998</v>
      </c>
      <c r="C610" s="11">
        <v>0.41666666666666669</v>
      </c>
      <c r="D610" s="1">
        <v>22080</v>
      </c>
      <c r="E610" s="1">
        <v>22170</v>
      </c>
      <c r="F610" s="1">
        <v>22080</v>
      </c>
      <c r="G610" s="1">
        <v>22150</v>
      </c>
      <c r="H610" s="1">
        <v>1043</v>
      </c>
      <c r="T610" s="8"/>
      <c r="U610" s="10"/>
      <c r="X610" s="10"/>
      <c r="AI610" s="1" t="str">
        <f t="shared" si="10"/>
        <v/>
      </c>
    </row>
    <row r="611" spans="1:35" x14ac:dyDescent="0.7">
      <c r="A611" s="1" t="s">
        <v>17</v>
      </c>
      <c r="B611" s="8">
        <v>43998</v>
      </c>
      <c r="C611" s="11">
        <v>0.41319444444444442</v>
      </c>
      <c r="D611" s="1">
        <v>22070</v>
      </c>
      <c r="E611" s="1">
        <v>22090</v>
      </c>
      <c r="F611" s="1">
        <v>22060</v>
      </c>
      <c r="G611" s="1">
        <v>22080</v>
      </c>
      <c r="H611" s="1">
        <v>477</v>
      </c>
      <c r="T611" s="8"/>
      <c r="U611" s="10"/>
      <c r="X611" s="10"/>
      <c r="AI611" s="1" t="str">
        <f t="shared" si="10"/>
        <v/>
      </c>
    </row>
    <row r="612" spans="1:35" x14ac:dyDescent="0.7">
      <c r="A612" s="1" t="s">
        <v>17</v>
      </c>
      <c r="B612" s="8">
        <v>43998</v>
      </c>
      <c r="C612" s="11">
        <v>0.40972222222222227</v>
      </c>
      <c r="D612" s="1">
        <v>22030</v>
      </c>
      <c r="E612" s="1">
        <v>22080</v>
      </c>
      <c r="F612" s="1">
        <v>22030</v>
      </c>
      <c r="G612" s="1">
        <v>22070</v>
      </c>
      <c r="H612" s="1">
        <v>591</v>
      </c>
      <c r="T612" s="8"/>
      <c r="U612" s="10"/>
      <c r="X612" s="10"/>
      <c r="AI612" s="1" t="str">
        <f t="shared" si="10"/>
        <v/>
      </c>
    </row>
    <row r="613" spans="1:35" x14ac:dyDescent="0.7">
      <c r="A613" s="1" t="s">
        <v>17</v>
      </c>
      <c r="B613" s="8">
        <v>43998</v>
      </c>
      <c r="C613" s="11">
        <v>0.40625</v>
      </c>
      <c r="D613" s="1">
        <v>22040</v>
      </c>
      <c r="E613" s="1">
        <v>22070</v>
      </c>
      <c r="F613" s="1">
        <v>22040</v>
      </c>
      <c r="G613" s="1">
        <v>22040</v>
      </c>
      <c r="H613" s="1">
        <v>610</v>
      </c>
      <c r="T613" s="8"/>
      <c r="U613" s="10"/>
      <c r="X613" s="10"/>
      <c r="AI613" s="1" t="str">
        <f t="shared" si="10"/>
        <v/>
      </c>
    </row>
    <row r="614" spans="1:35" x14ac:dyDescent="0.7">
      <c r="A614" s="1" t="s">
        <v>17</v>
      </c>
      <c r="B614" s="8">
        <v>43998</v>
      </c>
      <c r="C614" s="11">
        <v>0.40277777777777773</v>
      </c>
      <c r="D614" s="1">
        <v>22060</v>
      </c>
      <c r="E614" s="1">
        <v>22070</v>
      </c>
      <c r="F614" s="1">
        <v>22040</v>
      </c>
      <c r="G614" s="1">
        <v>22040</v>
      </c>
      <c r="H614" s="1">
        <v>567</v>
      </c>
      <c r="T614" s="8"/>
      <c r="U614" s="10"/>
      <c r="X614" s="10"/>
      <c r="AI614" s="1" t="str">
        <f t="shared" si="10"/>
        <v/>
      </c>
    </row>
    <row r="615" spans="1:35" x14ac:dyDescent="0.7">
      <c r="A615" s="1" t="s">
        <v>17</v>
      </c>
      <c r="B615" s="8">
        <v>43998</v>
      </c>
      <c r="C615" s="11">
        <v>0.39930555555555558</v>
      </c>
      <c r="D615" s="1">
        <v>22090</v>
      </c>
      <c r="E615" s="1">
        <v>22090</v>
      </c>
      <c r="F615" s="1">
        <v>22040</v>
      </c>
      <c r="G615" s="1">
        <v>22060</v>
      </c>
      <c r="H615" s="1">
        <v>773</v>
      </c>
      <c r="T615" s="8"/>
      <c r="U615" s="10"/>
      <c r="X615" s="10"/>
      <c r="AI615" s="1" t="str">
        <f t="shared" si="10"/>
        <v/>
      </c>
    </row>
    <row r="616" spans="1:35" x14ac:dyDescent="0.7">
      <c r="A616" s="1" t="s">
        <v>17</v>
      </c>
      <c r="B616" s="8">
        <v>43998</v>
      </c>
      <c r="C616" s="11">
        <v>0.39583333333333331</v>
      </c>
      <c r="D616" s="1">
        <v>22070</v>
      </c>
      <c r="E616" s="1">
        <v>22110</v>
      </c>
      <c r="F616" s="1">
        <v>22070</v>
      </c>
      <c r="G616" s="1">
        <v>22090</v>
      </c>
      <c r="H616" s="1">
        <v>842</v>
      </c>
      <c r="T616" s="8"/>
      <c r="U616" s="10"/>
      <c r="X616" s="10"/>
      <c r="AI616" s="1" t="str">
        <f t="shared" si="10"/>
        <v/>
      </c>
    </row>
    <row r="617" spans="1:35" x14ac:dyDescent="0.7">
      <c r="A617" s="1" t="s">
        <v>17</v>
      </c>
      <c r="B617" s="8">
        <v>43998</v>
      </c>
      <c r="C617" s="11">
        <v>0.3923611111111111</v>
      </c>
      <c r="D617" s="1">
        <v>22050</v>
      </c>
      <c r="E617" s="1">
        <v>22090</v>
      </c>
      <c r="F617" s="1">
        <v>22050</v>
      </c>
      <c r="G617" s="1">
        <v>22070</v>
      </c>
      <c r="H617" s="1">
        <v>1188</v>
      </c>
      <c r="T617" s="8"/>
      <c r="U617" s="10"/>
      <c r="X617" s="10"/>
      <c r="AI617" s="1" t="str">
        <f t="shared" si="10"/>
        <v/>
      </c>
    </row>
    <row r="618" spans="1:35" x14ac:dyDescent="0.7">
      <c r="A618" s="1" t="s">
        <v>17</v>
      </c>
      <c r="B618" s="8">
        <v>43998</v>
      </c>
      <c r="C618" s="11">
        <v>0.3888888888888889</v>
      </c>
      <c r="D618" s="1">
        <v>22080</v>
      </c>
      <c r="E618" s="1">
        <v>22090</v>
      </c>
      <c r="F618" s="1">
        <v>22000</v>
      </c>
      <c r="G618" s="1">
        <v>22050</v>
      </c>
      <c r="H618" s="1">
        <v>1586</v>
      </c>
      <c r="T618" s="8"/>
      <c r="U618" s="10"/>
      <c r="X618" s="10"/>
      <c r="AI618" s="1" t="str">
        <f t="shared" si="10"/>
        <v/>
      </c>
    </row>
    <row r="619" spans="1:35" x14ac:dyDescent="0.7">
      <c r="A619" s="1" t="s">
        <v>17</v>
      </c>
      <c r="B619" s="8">
        <v>43998</v>
      </c>
      <c r="C619" s="11">
        <v>0.38541666666666669</v>
      </c>
      <c r="D619" s="1">
        <v>22090</v>
      </c>
      <c r="E619" s="1">
        <v>22110</v>
      </c>
      <c r="F619" s="1">
        <v>22060</v>
      </c>
      <c r="G619" s="1">
        <v>22080</v>
      </c>
      <c r="H619" s="1">
        <v>1029</v>
      </c>
      <c r="T619" s="8"/>
      <c r="U619" s="10"/>
      <c r="X619" s="10"/>
      <c r="AI619" s="1" t="str">
        <f t="shared" si="10"/>
        <v/>
      </c>
    </row>
    <row r="620" spans="1:35" x14ac:dyDescent="0.7">
      <c r="A620" s="1" t="s">
        <v>17</v>
      </c>
      <c r="B620" s="8">
        <v>43998</v>
      </c>
      <c r="C620" s="11">
        <v>0.38194444444444442</v>
      </c>
      <c r="D620" s="1">
        <v>22080</v>
      </c>
      <c r="E620" s="1">
        <v>22100</v>
      </c>
      <c r="F620" s="1">
        <v>22040</v>
      </c>
      <c r="G620" s="1">
        <v>22100</v>
      </c>
      <c r="H620" s="1">
        <v>1424</v>
      </c>
      <c r="T620" s="8"/>
      <c r="U620" s="10"/>
      <c r="X620" s="10"/>
      <c r="AI620" s="1" t="str">
        <f t="shared" si="10"/>
        <v/>
      </c>
    </row>
    <row r="621" spans="1:35" x14ac:dyDescent="0.7">
      <c r="A621" s="1" t="s">
        <v>17</v>
      </c>
      <c r="B621" s="8">
        <v>43998</v>
      </c>
      <c r="C621" s="11">
        <v>0.37847222222222227</v>
      </c>
      <c r="D621" s="1">
        <v>22110</v>
      </c>
      <c r="E621" s="1">
        <v>22140</v>
      </c>
      <c r="F621" s="1">
        <v>22080</v>
      </c>
      <c r="G621" s="1">
        <v>22080</v>
      </c>
      <c r="H621" s="1">
        <v>2130</v>
      </c>
      <c r="T621" s="8"/>
      <c r="U621" s="10"/>
      <c r="X621" s="10"/>
      <c r="AI621" s="1" t="str">
        <f t="shared" si="10"/>
        <v/>
      </c>
    </row>
    <row r="622" spans="1:35" x14ac:dyDescent="0.7">
      <c r="A622" s="1" t="s">
        <v>17</v>
      </c>
      <c r="B622" s="8">
        <v>43998</v>
      </c>
      <c r="C622" s="11">
        <v>0.375</v>
      </c>
      <c r="D622" s="1">
        <v>22080</v>
      </c>
      <c r="E622" s="1">
        <v>22120</v>
      </c>
      <c r="F622" s="1">
        <v>22050</v>
      </c>
      <c r="G622" s="1">
        <v>22120</v>
      </c>
      <c r="H622" s="1">
        <v>2009</v>
      </c>
      <c r="T622" s="8"/>
      <c r="U622" s="10"/>
      <c r="X622" s="10"/>
      <c r="AI622" s="1" t="str">
        <f t="shared" si="10"/>
        <v/>
      </c>
    </row>
    <row r="623" spans="1:35" x14ac:dyDescent="0.7">
      <c r="A623" s="1" t="s">
        <v>17</v>
      </c>
      <c r="B623" s="8">
        <v>43998</v>
      </c>
      <c r="C623" s="11">
        <v>0.37152777777777773</v>
      </c>
      <c r="D623" s="1">
        <v>22060</v>
      </c>
      <c r="E623" s="1">
        <v>22100</v>
      </c>
      <c r="F623" s="1">
        <v>22050</v>
      </c>
      <c r="G623" s="1">
        <v>22090</v>
      </c>
      <c r="H623" s="1">
        <v>752</v>
      </c>
      <c r="T623" s="8"/>
      <c r="U623" s="10"/>
      <c r="X623" s="10"/>
      <c r="AI623" s="1" t="str">
        <f t="shared" si="10"/>
        <v/>
      </c>
    </row>
    <row r="624" spans="1:35" x14ac:dyDescent="0.7">
      <c r="A624" s="1" t="s">
        <v>17</v>
      </c>
      <c r="B624" s="8">
        <v>43998</v>
      </c>
      <c r="C624" s="11">
        <v>0.36805555555555558</v>
      </c>
      <c r="D624" s="1">
        <v>22030</v>
      </c>
      <c r="E624" s="1">
        <v>22070</v>
      </c>
      <c r="F624" s="1">
        <v>22020</v>
      </c>
      <c r="G624" s="1">
        <v>22060</v>
      </c>
      <c r="H624" s="1">
        <v>642</v>
      </c>
      <c r="T624" s="8"/>
      <c r="U624" s="10"/>
      <c r="X624" s="10"/>
      <c r="AI624" s="1" t="str">
        <f t="shared" si="10"/>
        <v/>
      </c>
    </row>
    <row r="625" spans="1:35" x14ac:dyDescent="0.7">
      <c r="A625" s="1" t="s">
        <v>17</v>
      </c>
      <c r="B625" s="8">
        <v>43998</v>
      </c>
      <c r="C625" s="11">
        <v>0.36458333333333331</v>
      </c>
      <c r="D625" s="1">
        <v>22040</v>
      </c>
      <c r="E625" s="1">
        <v>22060</v>
      </c>
      <c r="F625" s="1">
        <v>22020</v>
      </c>
      <c r="G625" s="1">
        <v>22020</v>
      </c>
      <c r="H625" s="1">
        <v>1861</v>
      </c>
      <c r="T625" s="8"/>
      <c r="U625" s="10"/>
      <c r="X625" s="10"/>
      <c r="AI625" s="1" t="str">
        <f t="shared" si="10"/>
        <v/>
      </c>
    </row>
    <row r="626" spans="1:35" x14ac:dyDescent="0.7">
      <c r="A626" s="1" t="s">
        <v>17</v>
      </c>
      <c r="B626" s="8">
        <v>43998</v>
      </c>
      <c r="C626" s="11">
        <v>0.22916666666666666</v>
      </c>
      <c r="D626" s="1">
        <v>21920</v>
      </c>
      <c r="E626" s="1">
        <v>21920</v>
      </c>
      <c r="F626" s="1">
        <v>21920</v>
      </c>
      <c r="G626" s="1">
        <v>21920</v>
      </c>
      <c r="H626" s="1">
        <v>71</v>
      </c>
      <c r="T626" s="8"/>
      <c r="U626" s="10"/>
      <c r="X626" s="10"/>
      <c r="AI626" s="1" t="str">
        <f t="shared" si="10"/>
        <v/>
      </c>
    </row>
    <row r="627" spans="1:35" x14ac:dyDescent="0.7">
      <c r="A627" s="1" t="s">
        <v>17</v>
      </c>
      <c r="B627" s="8">
        <v>43998</v>
      </c>
      <c r="C627" s="11">
        <v>0.22569444444444445</v>
      </c>
      <c r="D627" s="1">
        <v>21910</v>
      </c>
      <c r="E627" s="1">
        <v>21910</v>
      </c>
      <c r="F627" s="1">
        <v>21910</v>
      </c>
      <c r="G627" s="1">
        <v>21910</v>
      </c>
      <c r="H627" s="1">
        <v>0</v>
      </c>
      <c r="T627" s="8"/>
      <c r="U627" s="10"/>
      <c r="X627" s="10"/>
      <c r="AI627" s="1" t="str">
        <f t="shared" si="10"/>
        <v/>
      </c>
    </row>
    <row r="628" spans="1:35" x14ac:dyDescent="0.7">
      <c r="A628" s="1" t="s">
        <v>17</v>
      </c>
      <c r="B628" s="8">
        <v>43998</v>
      </c>
      <c r="C628" s="11">
        <v>0.22222222222222221</v>
      </c>
      <c r="D628" s="1">
        <v>21920</v>
      </c>
      <c r="E628" s="1">
        <v>21930</v>
      </c>
      <c r="F628" s="1">
        <v>21910</v>
      </c>
      <c r="G628" s="1">
        <v>21910</v>
      </c>
      <c r="H628" s="1">
        <v>52</v>
      </c>
      <c r="T628" s="8"/>
      <c r="U628" s="10"/>
      <c r="X628" s="10"/>
      <c r="AI628" s="1" t="str">
        <f t="shared" si="10"/>
        <v/>
      </c>
    </row>
    <row r="629" spans="1:35" x14ac:dyDescent="0.7">
      <c r="A629" s="1" t="s">
        <v>17</v>
      </c>
      <c r="B629" s="8">
        <v>43998</v>
      </c>
      <c r="C629" s="11">
        <v>0.21875</v>
      </c>
      <c r="D629" s="1">
        <v>21910</v>
      </c>
      <c r="E629" s="1">
        <v>21920</v>
      </c>
      <c r="F629" s="1">
        <v>21910</v>
      </c>
      <c r="G629" s="1">
        <v>21920</v>
      </c>
      <c r="H629" s="1">
        <v>53</v>
      </c>
      <c r="T629" s="8"/>
      <c r="U629" s="10"/>
      <c r="X629" s="10"/>
      <c r="AI629" s="1" t="str">
        <f t="shared" si="10"/>
        <v/>
      </c>
    </row>
    <row r="630" spans="1:35" x14ac:dyDescent="0.7">
      <c r="A630" s="1" t="s">
        <v>17</v>
      </c>
      <c r="B630" s="8">
        <v>43998</v>
      </c>
      <c r="C630" s="11">
        <v>0.21527777777777779</v>
      </c>
      <c r="D630" s="1">
        <v>21900</v>
      </c>
      <c r="E630" s="1">
        <v>21920</v>
      </c>
      <c r="F630" s="1">
        <v>21900</v>
      </c>
      <c r="G630" s="1">
        <v>21920</v>
      </c>
      <c r="H630" s="1">
        <v>27</v>
      </c>
      <c r="T630" s="8"/>
      <c r="U630" s="10"/>
      <c r="X630" s="10"/>
      <c r="AI630" s="1" t="str">
        <f t="shared" si="10"/>
        <v/>
      </c>
    </row>
    <row r="631" spans="1:35" x14ac:dyDescent="0.7">
      <c r="A631" s="1" t="s">
        <v>17</v>
      </c>
      <c r="B631" s="8">
        <v>43998</v>
      </c>
      <c r="C631" s="11">
        <v>0.21180555555555555</v>
      </c>
      <c r="D631" s="1">
        <v>21910</v>
      </c>
      <c r="E631" s="1">
        <v>21910</v>
      </c>
      <c r="F631" s="1">
        <v>21900</v>
      </c>
      <c r="G631" s="1">
        <v>21900</v>
      </c>
      <c r="H631" s="1">
        <v>49</v>
      </c>
      <c r="T631" s="8"/>
      <c r="U631" s="10"/>
      <c r="X631" s="10"/>
      <c r="AI631" s="1" t="str">
        <f t="shared" si="10"/>
        <v/>
      </c>
    </row>
    <row r="632" spans="1:35" x14ac:dyDescent="0.7">
      <c r="A632" s="1" t="s">
        <v>17</v>
      </c>
      <c r="B632" s="8">
        <v>43998</v>
      </c>
      <c r="C632" s="11">
        <v>0.20833333333333334</v>
      </c>
      <c r="D632" s="1">
        <v>21890</v>
      </c>
      <c r="E632" s="1">
        <v>21910</v>
      </c>
      <c r="F632" s="1">
        <v>21880</v>
      </c>
      <c r="G632" s="1">
        <v>21910</v>
      </c>
      <c r="H632" s="1">
        <v>114</v>
      </c>
      <c r="T632" s="8"/>
      <c r="U632" s="10"/>
      <c r="X632" s="10"/>
      <c r="AI632" s="1" t="str">
        <f t="shared" si="10"/>
        <v/>
      </c>
    </row>
    <row r="633" spans="1:35" x14ac:dyDescent="0.7">
      <c r="A633" s="1" t="s">
        <v>17</v>
      </c>
      <c r="B633" s="8">
        <v>43998</v>
      </c>
      <c r="C633" s="11">
        <v>0.20486111111111113</v>
      </c>
      <c r="D633" s="1">
        <v>21870</v>
      </c>
      <c r="E633" s="1">
        <v>21890</v>
      </c>
      <c r="F633" s="1">
        <v>21860</v>
      </c>
      <c r="G633" s="1">
        <v>21890</v>
      </c>
      <c r="H633" s="1">
        <v>135</v>
      </c>
      <c r="T633" s="8"/>
      <c r="U633" s="10"/>
      <c r="X633" s="10"/>
      <c r="AI633" s="1" t="str">
        <f t="shared" si="10"/>
        <v/>
      </c>
    </row>
    <row r="634" spans="1:35" x14ac:dyDescent="0.7">
      <c r="A634" s="1" t="s">
        <v>17</v>
      </c>
      <c r="B634" s="8">
        <v>43998</v>
      </c>
      <c r="C634" s="11">
        <v>0.20138888888888887</v>
      </c>
      <c r="D634" s="1">
        <v>21850</v>
      </c>
      <c r="E634" s="1">
        <v>21870</v>
      </c>
      <c r="F634" s="1">
        <v>21850</v>
      </c>
      <c r="G634" s="1">
        <v>21870</v>
      </c>
      <c r="H634" s="1">
        <v>96</v>
      </c>
      <c r="T634" s="8"/>
      <c r="U634" s="10"/>
      <c r="X634" s="10"/>
      <c r="AI634" s="1" t="str">
        <f t="shared" si="10"/>
        <v/>
      </c>
    </row>
    <row r="635" spans="1:35" x14ac:dyDescent="0.7">
      <c r="A635" s="1" t="s">
        <v>17</v>
      </c>
      <c r="B635" s="8">
        <v>43998</v>
      </c>
      <c r="C635" s="11">
        <v>0.19791666666666666</v>
      </c>
      <c r="D635" s="1">
        <v>21840</v>
      </c>
      <c r="E635" s="1">
        <v>21860</v>
      </c>
      <c r="F635" s="1">
        <v>21830</v>
      </c>
      <c r="G635" s="1">
        <v>21850</v>
      </c>
      <c r="H635" s="1">
        <v>84</v>
      </c>
      <c r="T635" s="8"/>
      <c r="U635" s="10"/>
      <c r="X635" s="10"/>
      <c r="AI635" s="1" t="str">
        <f t="shared" si="10"/>
        <v/>
      </c>
    </row>
    <row r="636" spans="1:35" x14ac:dyDescent="0.7">
      <c r="A636" s="1" t="s">
        <v>17</v>
      </c>
      <c r="B636" s="8">
        <v>43998</v>
      </c>
      <c r="C636" s="11">
        <v>0.19444444444444445</v>
      </c>
      <c r="D636" s="1">
        <v>21830</v>
      </c>
      <c r="E636" s="1">
        <v>21850</v>
      </c>
      <c r="F636" s="1">
        <v>21820</v>
      </c>
      <c r="G636" s="1">
        <v>21840</v>
      </c>
      <c r="H636" s="1">
        <v>168</v>
      </c>
      <c r="T636" s="8"/>
      <c r="U636" s="10"/>
      <c r="X636" s="10"/>
      <c r="AI636" s="1" t="str">
        <f t="shared" si="10"/>
        <v/>
      </c>
    </row>
    <row r="637" spans="1:35" x14ac:dyDescent="0.7">
      <c r="A637" s="1" t="s">
        <v>17</v>
      </c>
      <c r="B637" s="8">
        <v>43998</v>
      </c>
      <c r="C637" s="11">
        <v>0.19097222222222221</v>
      </c>
      <c r="D637" s="1">
        <v>21830</v>
      </c>
      <c r="E637" s="1">
        <v>21850</v>
      </c>
      <c r="F637" s="1">
        <v>21810</v>
      </c>
      <c r="G637" s="1">
        <v>21840</v>
      </c>
      <c r="H637" s="1">
        <v>172</v>
      </c>
      <c r="T637" s="8"/>
      <c r="U637" s="10"/>
      <c r="X637" s="10"/>
      <c r="AI637" s="1" t="str">
        <f t="shared" si="10"/>
        <v/>
      </c>
    </row>
    <row r="638" spans="1:35" x14ac:dyDescent="0.7">
      <c r="A638" s="1" t="s">
        <v>17</v>
      </c>
      <c r="B638" s="8">
        <v>43998</v>
      </c>
      <c r="C638" s="11">
        <v>0.1875</v>
      </c>
      <c r="D638" s="1">
        <v>21850</v>
      </c>
      <c r="E638" s="1">
        <v>21860</v>
      </c>
      <c r="F638" s="1">
        <v>21830</v>
      </c>
      <c r="G638" s="1">
        <v>21830</v>
      </c>
      <c r="H638" s="1">
        <v>200</v>
      </c>
      <c r="T638" s="8"/>
      <c r="U638" s="10"/>
      <c r="X638" s="10"/>
      <c r="AI638" s="1" t="str">
        <f t="shared" si="10"/>
        <v/>
      </c>
    </row>
    <row r="639" spans="1:35" x14ac:dyDescent="0.7">
      <c r="A639" s="1" t="s">
        <v>17</v>
      </c>
      <c r="B639" s="8">
        <v>43998</v>
      </c>
      <c r="C639" s="11">
        <v>0.18402777777777779</v>
      </c>
      <c r="D639" s="1">
        <v>21900</v>
      </c>
      <c r="E639" s="1">
        <v>21900</v>
      </c>
      <c r="F639" s="1">
        <v>21850</v>
      </c>
      <c r="G639" s="1">
        <v>21850</v>
      </c>
      <c r="H639" s="1">
        <v>160</v>
      </c>
      <c r="T639" s="8"/>
      <c r="U639" s="10"/>
      <c r="X639" s="10"/>
      <c r="AI639" s="1" t="str">
        <f t="shared" si="10"/>
        <v/>
      </c>
    </row>
    <row r="640" spans="1:35" x14ac:dyDescent="0.7">
      <c r="A640" s="1" t="s">
        <v>17</v>
      </c>
      <c r="B640" s="8">
        <v>43998</v>
      </c>
      <c r="C640" s="11">
        <v>0.18055555555555555</v>
      </c>
      <c r="D640" s="1">
        <v>21900</v>
      </c>
      <c r="E640" s="1">
        <v>21900</v>
      </c>
      <c r="F640" s="1">
        <v>21880</v>
      </c>
      <c r="G640" s="1">
        <v>21890</v>
      </c>
      <c r="H640" s="1">
        <v>154</v>
      </c>
      <c r="T640" s="8"/>
      <c r="U640" s="10"/>
      <c r="X640" s="10"/>
      <c r="AI640" s="1" t="str">
        <f t="shared" si="10"/>
        <v/>
      </c>
    </row>
    <row r="641" spans="1:35" x14ac:dyDescent="0.7">
      <c r="A641" s="1" t="s">
        <v>17</v>
      </c>
      <c r="B641" s="8">
        <v>43998</v>
      </c>
      <c r="C641" s="11">
        <v>0.17708333333333334</v>
      </c>
      <c r="D641" s="1">
        <v>21920</v>
      </c>
      <c r="E641" s="1">
        <v>21930</v>
      </c>
      <c r="F641" s="1">
        <v>21900</v>
      </c>
      <c r="G641" s="1">
        <v>21910</v>
      </c>
      <c r="H641" s="1">
        <v>86</v>
      </c>
      <c r="T641" s="8"/>
      <c r="U641" s="10"/>
      <c r="X641" s="10"/>
      <c r="AI641" s="1" t="str">
        <f t="shared" si="10"/>
        <v/>
      </c>
    </row>
    <row r="642" spans="1:35" x14ac:dyDescent="0.7">
      <c r="A642" s="1" t="s">
        <v>17</v>
      </c>
      <c r="B642" s="8">
        <v>43998</v>
      </c>
      <c r="C642" s="11">
        <v>0.17361111111111113</v>
      </c>
      <c r="D642" s="1">
        <v>21920</v>
      </c>
      <c r="E642" s="1">
        <v>21930</v>
      </c>
      <c r="F642" s="1">
        <v>21920</v>
      </c>
      <c r="G642" s="1">
        <v>21920</v>
      </c>
      <c r="H642" s="1">
        <v>87</v>
      </c>
      <c r="T642" s="8"/>
      <c r="U642" s="10"/>
      <c r="X642" s="10"/>
      <c r="AI642" s="1" t="str">
        <f t="shared" si="10"/>
        <v/>
      </c>
    </row>
    <row r="643" spans="1:35" x14ac:dyDescent="0.7">
      <c r="A643" s="1" t="s">
        <v>17</v>
      </c>
      <c r="B643" s="8">
        <v>43998</v>
      </c>
      <c r="C643" s="11">
        <v>0.17013888888888887</v>
      </c>
      <c r="D643" s="1">
        <v>21910</v>
      </c>
      <c r="E643" s="1">
        <v>21920</v>
      </c>
      <c r="F643" s="1">
        <v>21900</v>
      </c>
      <c r="G643" s="1">
        <v>21910</v>
      </c>
      <c r="H643" s="1">
        <v>180</v>
      </c>
      <c r="T643" s="8"/>
      <c r="U643" s="10"/>
      <c r="X643" s="10"/>
      <c r="AI643" s="1" t="str">
        <f t="shared" si="10"/>
        <v/>
      </c>
    </row>
    <row r="644" spans="1:35" x14ac:dyDescent="0.7">
      <c r="A644" s="1" t="s">
        <v>17</v>
      </c>
      <c r="B644" s="8">
        <v>43998</v>
      </c>
      <c r="C644" s="11">
        <v>0.16666666666666666</v>
      </c>
      <c r="D644" s="1">
        <v>21880</v>
      </c>
      <c r="E644" s="1">
        <v>21920</v>
      </c>
      <c r="F644" s="1">
        <v>21880</v>
      </c>
      <c r="G644" s="1">
        <v>21910</v>
      </c>
      <c r="H644" s="1">
        <v>113</v>
      </c>
      <c r="T644" s="8"/>
      <c r="U644" s="10"/>
      <c r="X644" s="10"/>
      <c r="AI644" s="1" t="str">
        <f t="shared" si="10"/>
        <v/>
      </c>
    </row>
    <row r="645" spans="1:35" x14ac:dyDescent="0.7">
      <c r="A645" s="1" t="s">
        <v>17</v>
      </c>
      <c r="B645" s="8">
        <v>43998</v>
      </c>
      <c r="C645" s="11">
        <v>0.16319444444444445</v>
      </c>
      <c r="D645" s="1">
        <v>21870</v>
      </c>
      <c r="E645" s="1">
        <v>21890</v>
      </c>
      <c r="F645" s="1">
        <v>21870</v>
      </c>
      <c r="G645" s="1">
        <v>21870</v>
      </c>
      <c r="H645" s="1">
        <v>91</v>
      </c>
      <c r="T645" s="8"/>
      <c r="U645" s="10"/>
      <c r="X645" s="10"/>
      <c r="AI645" s="1" t="str">
        <f t="shared" si="10"/>
        <v/>
      </c>
    </row>
    <row r="646" spans="1:35" x14ac:dyDescent="0.7">
      <c r="A646" s="1" t="s">
        <v>17</v>
      </c>
      <c r="B646" s="8">
        <v>43998</v>
      </c>
      <c r="C646" s="11">
        <v>0.15972222222222224</v>
      </c>
      <c r="D646" s="1">
        <v>21900</v>
      </c>
      <c r="E646" s="1">
        <v>21900</v>
      </c>
      <c r="F646" s="1">
        <v>21860</v>
      </c>
      <c r="G646" s="1">
        <v>21870</v>
      </c>
      <c r="H646" s="1">
        <v>118</v>
      </c>
      <c r="T646" s="8"/>
      <c r="U646" s="10"/>
      <c r="X646" s="10"/>
      <c r="AI646" s="1" t="str">
        <f t="shared" ref="AI646:AI709" si="11">IF(AI648="",IF(AG646&lt;Y646,"K",IF(AH646&gt;Y646,"U","")),IF(AG646="","",IF(AG646&lt;Y646,"K",IF(AH646&gt;Y646,"U",AI648))))</f>
        <v/>
      </c>
    </row>
    <row r="647" spans="1:35" x14ac:dyDescent="0.7">
      <c r="A647" s="1" t="s">
        <v>17</v>
      </c>
      <c r="B647" s="8">
        <v>43998</v>
      </c>
      <c r="C647" s="11">
        <v>0.15625</v>
      </c>
      <c r="D647" s="1">
        <v>21880</v>
      </c>
      <c r="E647" s="1">
        <v>21900</v>
      </c>
      <c r="F647" s="1">
        <v>21880</v>
      </c>
      <c r="G647" s="1">
        <v>21890</v>
      </c>
      <c r="H647" s="1">
        <v>179</v>
      </c>
      <c r="T647" s="8"/>
      <c r="U647" s="10"/>
      <c r="X647" s="10"/>
      <c r="AI647" s="1" t="str">
        <f t="shared" si="11"/>
        <v/>
      </c>
    </row>
    <row r="648" spans="1:35" x14ac:dyDescent="0.7">
      <c r="A648" s="1" t="s">
        <v>17</v>
      </c>
      <c r="B648" s="8">
        <v>43998</v>
      </c>
      <c r="C648" s="11">
        <v>0.15277777777777776</v>
      </c>
      <c r="D648" s="1">
        <v>21890</v>
      </c>
      <c r="E648" s="1">
        <v>21900</v>
      </c>
      <c r="F648" s="1">
        <v>21870</v>
      </c>
      <c r="G648" s="1">
        <v>21870</v>
      </c>
      <c r="H648" s="1">
        <v>138</v>
      </c>
      <c r="T648" s="8"/>
      <c r="U648" s="10"/>
      <c r="X648" s="10"/>
      <c r="AI648" s="1" t="str">
        <f t="shared" si="11"/>
        <v/>
      </c>
    </row>
    <row r="649" spans="1:35" x14ac:dyDescent="0.7">
      <c r="A649" s="1" t="s">
        <v>17</v>
      </c>
      <c r="B649" s="8">
        <v>43998</v>
      </c>
      <c r="C649" s="11">
        <v>0.14930555555555555</v>
      </c>
      <c r="D649" s="1">
        <v>21880</v>
      </c>
      <c r="E649" s="1">
        <v>21900</v>
      </c>
      <c r="F649" s="1">
        <v>21880</v>
      </c>
      <c r="G649" s="1">
        <v>21890</v>
      </c>
      <c r="H649" s="1">
        <v>107</v>
      </c>
      <c r="T649" s="8"/>
      <c r="U649" s="10"/>
      <c r="X649" s="10"/>
      <c r="AI649" s="1" t="str">
        <f t="shared" si="11"/>
        <v/>
      </c>
    </row>
    <row r="650" spans="1:35" x14ac:dyDescent="0.7">
      <c r="A650" s="1" t="s">
        <v>17</v>
      </c>
      <c r="B650" s="8">
        <v>43998</v>
      </c>
      <c r="C650" s="11">
        <v>0.14583333333333334</v>
      </c>
      <c r="D650" s="1">
        <v>21920</v>
      </c>
      <c r="E650" s="1">
        <v>21930</v>
      </c>
      <c r="F650" s="1">
        <v>21870</v>
      </c>
      <c r="G650" s="1">
        <v>21880</v>
      </c>
      <c r="H650" s="1">
        <v>273</v>
      </c>
      <c r="T650" s="8"/>
      <c r="U650" s="10"/>
      <c r="X650" s="10"/>
      <c r="AI650" s="1" t="str">
        <f t="shared" si="11"/>
        <v/>
      </c>
    </row>
    <row r="651" spans="1:35" x14ac:dyDescent="0.7">
      <c r="A651" s="1" t="s">
        <v>17</v>
      </c>
      <c r="B651" s="8">
        <v>43998</v>
      </c>
      <c r="C651" s="11">
        <v>0.1423611111111111</v>
      </c>
      <c r="D651" s="1">
        <v>21900</v>
      </c>
      <c r="E651" s="1">
        <v>21920</v>
      </c>
      <c r="F651" s="1">
        <v>21900</v>
      </c>
      <c r="G651" s="1">
        <v>21920</v>
      </c>
      <c r="H651" s="1">
        <v>110</v>
      </c>
      <c r="T651" s="8"/>
      <c r="U651" s="10"/>
      <c r="X651" s="10"/>
      <c r="AI651" s="1" t="str">
        <f t="shared" si="11"/>
        <v/>
      </c>
    </row>
    <row r="652" spans="1:35" x14ac:dyDescent="0.7">
      <c r="A652" s="1" t="s">
        <v>17</v>
      </c>
      <c r="B652" s="8">
        <v>43998</v>
      </c>
      <c r="C652" s="11">
        <v>0.1388888888888889</v>
      </c>
      <c r="D652" s="1">
        <v>21910</v>
      </c>
      <c r="E652" s="1">
        <v>21910</v>
      </c>
      <c r="F652" s="1">
        <v>21880</v>
      </c>
      <c r="G652" s="1">
        <v>21900</v>
      </c>
      <c r="H652" s="1">
        <v>116</v>
      </c>
      <c r="T652" s="8"/>
      <c r="U652" s="10"/>
      <c r="X652" s="10"/>
      <c r="AI652" s="1" t="str">
        <f t="shared" si="11"/>
        <v/>
      </c>
    </row>
    <row r="653" spans="1:35" x14ac:dyDescent="0.7">
      <c r="A653" s="1" t="s">
        <v>17</v>
      </c>
      <c r="B653" s="8">
        <v>43998</v>
      </c>
      <c r="C653" s="11">
        <v>0.13541666666666666</v>
      </c>
      <c r="D653" s="1">
        <v>21870</v>
      </c>
      <c r="E653" s="1">
        <v>21920</v>
      </c>
      <c r="F653" s="1">
        <v>21870</v>
      </c>
      <c r="G653" s="1">
        <v>21920</v>
      </c>
      <c r="H653" s="1">
        <v>394</v>
      </c>
      <c r="T653" s="8"/>
      <c r="U653" s="10"/>
      <c r="X653" s="10"/>
      <c r="AI653" s="1" t="str">
        <f t="shared" si="11"/>
        <v/>
      </c>
    </row>
    <row r="654" spans="1:35" x14ac:dyDescent="0.7">
      <c r="A654" s="1" t="s">
        <v>17</v>
      </c>
      <c r="B654" s="8">
        <v>43998</v>
      </c>
      <c r="C654" s="11">
        <v>0.13194444444444445</v>
      </c>
      <c r="D654" s="1">
        <v>21870</v>
      </c>
      <c r="E654" s="1">
        <v>21880</v>
      </c>
      <c r="F654" s="1">
        <v>21850</v>
      </c>
      <c r="G654" s="1">
        <v>21870</v>
      </c>
      <c r="H654" s="1">
        <v>201</v>
      </c>
      <c r="T654" s="8"/>
      <c r="U654" s="10"/>
      <c r="X654" s="10"/>
      <c r="AI654" s="1" t="str">
        <f t="shared" si="11"/>
        <v/>
      </c>
    </row>
    <row r="655" spans="1:35" x14ac:dyDescent="0.7">
      <c r="A655" s="1" t="s">
        <v>17</v>
      </c>
      <c r="B655" s="8">
        <v>43998</v>
      </c>
      <c r="C655" s="11">
        <v>0.12847222222222224</v>
      </c>
      <c r="D655" s="1">
        <v>21860</v>
      </c>
      <c r="E655" s="1">
        <v>21900</v>
      </c>
      <c r="F655" s="1">
        <v>21850</v>
      </c>
      <c r="G655" s="1">
        <v>21870</v>
      </c>
      <c r="H655" s="1">
        <v>650</v>
      </c>
      <c r="T655" s="8"/>
      <c r="U655" s="10"/>
      <c r="X655" s="10"/>
      <c r="AI655" s="1" t="str">
        <f t="shared" si="11"/>
        <v/>
      </c>
    </row>
    <row r="656" spans="1:35" x14ac:dyDescent="0.7">
      <c r="A656" s="1" t="s">
        <v>17</v>
      </c>
      <c r="B656" s="8">
        <v>43998</v>
      </c>
      <c r="C656" s="11">
        <v>0.125</v>
      </c>
      <c r="D656" s="1">
        <v>21740</v>
      </c>
      <c r="E656" s="1">
        <v>21870</v>
      </c>
      <c r="F656" s="1">
        <v>21740</v>
      </c>
      <c r="G656" s="1">
        <v>21860</v>
      </c>
      <c r="H656" s="1">
        <v>635</v>
      </c>
      <c r="T656" s="8"/>
      <c r="U656" s="10"/>
      <c r="X656" s="10"/>
      <c r="AI656" s="1" t="str">
        <f t="shared" si="11"/>
        <v/>
      </c>
    </row>
    <row r="657" spans="1:35" x14ac:dyDescent="0.7">
      <c r="A657" s="1" t="s">
        <v>17</v>
      </c>
      <c r="B657" s="8">
        <v>43998</v>
      </c>
      <c r="C657" s="11">
        <v>0.12152777777777778</v>
      </c>
      <c r="D657" s="1">
        <v>21750</v>
      </c>
      <c r="E657" s="1">
        <v>21760</v>
      </c>
      <c r="F657" s="1">
        <v>21740</v>
      </c>
      <c r="G657" s="1">
        <v>21740</v>
      </c>
      <c r="H657" s="1">
        <v>67</v>
      </c>
      <c r="T657" s="8"/>
      <c r="U657" s="10"/>
      <c r="X657" s="10"/>
      <c r="AI657" s="1" t="str">
        <f t="shared" si="11"/>
        <v/>
      </c>
    </row>
    <row r="658" spans="1:35" x14ac:dyDescent="0.7">
      <c r="A658" s="1" t="s">
        <v>17</v>
      </c>
      <c r="B658" s="8">
        <v>43998</v>
      </c>
      <c r="C658" s="11">
        <v>0.11805555555555557</v>
      </c>
      <c r="D658" s="1">
        <v>21740</v>
      </c>
      <c r="E658" s="1">
        <v>21770</v>
      </c>
      <c r="F658" s="1">
        <v>21740</v>
      </c>
      <c r="G658" s="1">
        <v>21760</v>
      </c>
      <c r="H658" s="1">
        <v>61</v>
      </c>
      <c r="T658" s="8"/>
      <c r="U658" s="10"/>
      <c r="X658" s="10"/>
      <c r="AI658" s="1" t="str">
        <f t="shared" si="11"/>
        <v/>
      </c>
    </row>
    <row r="659" spans="1:35" x14ac:dyDescent="0.7">
      <c r="A659" s="1" t="s">
        <v>17</v>
      </c>
      <c r="B659" s="8">
        <v>43998</v>
      </c>
      <c r="C659" s="11">
        <v>0.11458333333333333</v>
      </c>
      <c r="D659" s="1">
        <v>21750</v>
      </c>
      <c r="E659" s="1">
        <v>21760</v>
      </c>
      <c r="F659" s="1">
        <v>21740</v>
      </c>
      <c r="G659" s="1">
        <v>21740</v>
      </c>
      <c r="H659" s="1">
        <v>97</v>
      </c>
      <c r="T659" s="8"/>
      <c r="U659" s="10"/>
      <c r="X659" s="10"/>
      <c r="AI659" s="1" t="str">
        <f t="shared" si="11"/>
        <v/>
      </c>
    </row>
    <row r="660" spans="1:35" x14ac:dyDescent="0.7">
      <c r="A660" s="1" t="s">
        <v>17</v>
      </c>
      <c r="B660" s="8">
        <v>43998</v>
      </c>
      <c r="C660" s="11">
        <v>0.1111111111111111</v>
      </c>
      <c r="D660" s="1">
        <v>21790</v>
      </c>
      <c r="E660" s="1">
        <v>21790</v>
      </c>
      <c r="F660" s="1">
        <v>21760</v>
      </c>
      <c r="G660" s="1">
        <v>21760</v>
      </c>
      <c r="H660" s="1">
        <v>60</v>
      </c>
      <c r="T660" s="8"/>
      <c r="U660" s="10"/>
      <c r="X660" s="10"/>
      <c r="AI660" s="1" t="str">
        <f t="shared" si="11"/>
        <v/>
      </c>
    </row>
    <row r="661" spans="1:35" x14ac:dyDescent="0.7">
      <c r="A661" s="1" t="s">
        <v>17</v>
      </c>
      <c r="B661" s="8">
        <v>43998</v>
      </c>
      <c r="C661" s="11">
        <v>0.1076388888888889</v>
      </c>
      <c r="D661" s="1">
        <v>21780</v>
      </c>
      <c r="E661" s="1">
        <v>21800</v>
      </c>
      <c r="F661" s="1">
        <v>21770</v>
      </c>
      <c r="G661" s="1">
        <v>21790</v>
      </c>
      <c r="H661" s="1">
        <v>127</v>
      </c>
      <c r="T661" s="8"/>
      <c r="U661" s="10"/>
      <c r="X661" s="10"/>
      <c r="AI661" s="1" t="str">
        <f t="shared" si="11"/>
        <v/>
      </c>
    </row>
    <row r="662" spans="1:35" x14ac:dyDescent="0.7">
      <c r="A662" s="1" t="s">
        <v>17</v>
      </c>
      <c r="B662" s="8">
        <v>43998</v>
      </c>
      <c r="C662" s="11">
        <v>0.10416666666666667</v>
      </c>
      <c r="D662" s="1">
        <v>21770</v>
      </c>
      <c r="E662" s="1">
        <v>21780</v>
      </c>
      <c r="F662" s="1">
        <v>21760</v>
      </c>
      <c r="G662" s="1">
        <v>21770</v>
      </c>
      <c r="H662" s="1">
        <v>35</v>
      </c>
      <c r="T662" s="8"/>
      <c r="U662" s="10"/>
      <c r="X662" s="10"/>
      <c r="AI662" s="1" t="str">
        <f t="shared" si="11"/>
        <v/>
      </c>
    </row>
    <row r="663" spans="1:35" x14ac:dyDescent="0.7">
      <c r="A663" s="1" t="s">
        <v>17</v>
      </c>
      <c r="B663" s="8">
        <v>43998</v>
      </c>
      <c r="C663" s="11">
        <v>0.10069444444444443</v>
      </c>
      <c r="D663" s="1">
        <v>21780</v>
      </c>
      <c r="E663" s="1">
        <v>21780</v>
      </c>
      <c r="F663" s="1">
        <v>21770</v>
      </c>
      <c r="G663" s="1">
        <v>21770</v>
      </c>
      <c r="H663" s="1">
        <v>114</v>
      </c>
      <c r="T663" s="8"/>
      <c r="U663" s="10"/>
      <c r="X663" s="10"/>
      <c r="AI663" s="1" t="str">
        <f t="shared" si="11"/>
        <v/>
      </c>
    </row>
    <row r="664" spans="1:35" x14ac:dyDescent="0.7">
      <c r="A664" s="1" t="s">
        <v>17</v>
      </c>
      <c r="B664" s="8">
        <v>43998</v>
      </c>
      <c r="C664" s="11">
        <v>9.7222222222222224E-2</v>
      </c>
      <c r="D664" s="1">
        <v>21780</v>
      </c>
      <c r="E664" s="1">
        <v>21790</v>
      </c>
      <c r="F664" s="1">
        <v>21770</v>
      </c>
      <c r="G664" s="1">
        <v>21770</v>
      </c>
      <c r="H664" s="1">
        <v>54</v>
      </c>
      <c r="T664" s="8"/>
      <c r="U664" s="10"/>
      <c r="X664" s="10"/>
      <c r="AI664" s="1" t="str">
        <f t="shared" si="11"/>
        <v/>
      </c>
    </row>
    <row r="665" spans="1:35" x14ac:dyDescent="0.7">
      <c r="A665" s="1" t="s">
        <v>17</v>
      </c>
      <c r="B665" s="8">
        <v>43998</v>
      </c>
      <c r="C665" s="11">
        <v>9.375E-2</v>
      </c>
      <c r="D665" s="1">
        <v>21790</v>
      </c>
      <c r="E665" s="1">
        <v>21810</v>
      </c>
      <c r="F665" s="1">
        <v>21780</v>
      </c>
      <c r="G665" s="1">
        <v>21780</v>
      </c>
      <c r="H665" s="1">
        <v>89</v>
      </c>
      <c r="T665" s="8"/>
      <c r="U665" s="10"/>
      <c r="X665" s="10"/>
      <c r="AI665" s="1" t="str">
        <f t="shared" si="11"/>
        <v/>
      </c>
    </row>
    <row r="666" spans="1:35" x14ac:dyDescent="0.7">
      <c r="A666" s="1" t="s">
        <v>17</v>
      </c>
      <c r="B666" s="8">
        <v>43998</v>
      </c>
      <c r="C666" s="11">
        <v>9.0277777777777776E-2</v>
      </c>
      <c r="D666" s="1">
        <v>21820</v>
      </c>
      <c r="E666" s="1">
        <v>21820</v>
      </c>
      <c r="F666" s="1">
        <v>21780</v>
      </c>
      <c r="G666" s="1">
        <v>21790</v>
      </c>
      <c r="H666" s="1">
        <v>119</v>
      </c>
      <c r="T666" s="8"/>
      <c r="U666" s="10"/>
      <c r="X666" s="10"/>
      <c r="AI666" s="1" t="str">
        <f t="shared" si="11"/>
        <v/>
      </c>
    </row>
    <row r="667" spans="1:35" x14ac:dyDescent="0.7">
      <c r="A667" s="1" t="s">
        <v>17</v>
      </c>
      <c r="B667" s="8">
        <v>43998</v>
      </c>
      <c r="C667" s="11">
        <v>8.6805555555555566E-2</v>
      </c>
      <c r="D667" s="1">
        <v>21800</v>
      </c>
      <c r="E667" s="1">
        <v>21810</v>
      </c>
      <c r="F667" s="1">
        <v>21800</v>
      </c>
      <c r="G667" s="1">
        <v>21810</v>
      </c>
      <c r="H667" s="1">
        <v>96</v>
      </c>
      <c r="T667" s="8"/>
      <c r="U667" s="10"/>
      <c r="X667" s="10"/>
      <c r="AI667" s="1" t="str">
        <f t="shared" si="11"/>
        <v/>
      </c>
    </row>
    <row r="668" spans="1:35" x14ac:dyDescent="0.7">
      <c r="A668" s="1" t="s">
        <v>17</v>
      </c>
      <c r="B668" s="8">
        <v>43998</v>
      </c>
      <c r="C668" s="11">
        <v>8.3333333333333329E-2</v>
      </c>
      <c r="D668" s="1">
        <v>21780</v>
      </c>
      <c r="E668" s="1">
        <v>21800</v>
      </c>
      <c r="F668" s="1">
        <v>21770</v>
      </c>
      <c r="G668" s="1">
        <v>21800</v>
      </c>
      <c r="H668" s="1">
        <v>169</v>
      </c>
      <c r="T668" s="8"/>
      <c r="U668" s="10"/>
      <c r="X668" s="10"/>
      <c r="AI668" s="1" t="str">
        <f t="shared" si="11"/>
        <v/>
      </c>
    </row>
    <row r="669" spans="1:35" x14ac:dyDescent="0.7">
      <c r="A669" s="1" t="s">
        <v>17</v>
      </c>
      <c r="B669" s="8">
        <v>43998</v>
      </c>
      <c r="C669" s="11">
        <v>7.9861111111111105E-2</v>
      </c>
      <c r="D669" s="1">
        <v>21770</v>
      </c>
      <c r="E669" s="1">
        <v>21780</v>
      </c>
      <c r="F669" s="1">
        <v>21760</v>
      </c>
      <c r="G669" s="1">
        <v>21780</v>
      </c>
      <c r="H669" s="1">
        <v>146</v>
      </c>
      <c r="T669" s="8"/>
      <c r="U669" s="10"/>
      <c r="X669" s="10"/>
      <c r="AI669" s="1" t="str">
        <f t="shared" si="11"/>
        <v/>
      </c>
    </row>
    <row r="670" spans="1:35" x14ac:dyDescent="0.7">
      <c r="A670" s="1" t="s">
        <v>17</v>
      </c>
      <c r="B670" s="8">
        <v>43998</v>
      </c>
      <c r="C670" s="11">
        <v>7.6388888888888895E-2</v>
      </c>
      <c r="D670" s="1">
        <v>21780</v>
      </c>
      <c r="E670" s="1">
        <v>21780</v>
      </c>
      <c r="F670" s="1">
        <v>21770</v>
      </c>
      <c r="G670" s="1">
        <v>21780</v>
      </c>
      <c r="H670" s="1">
        <v>111</v>
      </c>
      <c r="T670" s="8"/>
      <c r="U670" s="10"/>
      <c r="X670" s="10"/>
      <c r="AI670" s="1" t="str">
        <f t="shared" si="11"/>
        <v/>
      </c>
    </row>
    <row r="671" spans="1:35" x14ac:dyDescent="0.7">
      <c r="A671" s="1" t="s">
        <v>17</v>
      </c>
      <c r="B671" s="8">
        <v>43998</v>
      </c>
      <c r="C671" s="11">
        <v>7.2916666666666671E-2</v>
      </c>
      <c r="D671" s="1">
        <v>21770</v>
      </c>
      <c r="E671" s="1">
        <v>21780</v>
      </c>
      <c r="F671" s="1">
        <v>21770</v>
      </c>
      <c r="G671" s="1">
        <v>21780</v>
      </c>
      <c r="H671" s="1">
        <v>103</v>
      </c>
      <c r="T671" s="8"/>
      <c r="U671" s="10"/>
      <c r="X671" s="10"/>
      <c r="AI671" s="1" t="str">
        <f t="shared" si="11"/>
        <v/>
      </c>
    </row>
    <row r="672" spans="1:35" x14ac:dyDescent="0.7">
      <c r="A672" s="1" t="s">
        <v>17</v>
      </c>
      <c r="B672" s="8">
        <v>43998</v>
      </c>
      <c r="C672" s="11">
        <v>6.9444444444444434E-2</v>
      </c>
      <c r="D672" s="1">
        <v>21760</v>
      </c>
      <c r="E672" s="1">
        <v>21770</v>
      </c>
      <c r="F672" s="1">
        <v>21760</v>
      </c>
      <c r="G672" s="1">
        <v>21770</v>
      </c>
      <c r="H672" s="1">
        <v>120</v>
      </c>
      <c r="T672" s="8"/>
      <c r="U672" s="10"/>
      <c r="X672" s="10"/>
      <c r="AI672" s="1" t="str">
        <f t="shared" si="11"/>
        <v/>
      </c>
    </row>
    <row r="673" spans="1:35" x14ac:dyDescent="0.7">
      <c r="A673" s="1" t="s">
        <v>17</v>
      </c>
      <c r="B673" s="8">
        <v>43998</v>
      </c>
      <c r="C673" s="11">
        <v>6.5972222222222224E-2</v>
      </c>
      <c r="D673" s="1">
        <v>21760</v>
      </c>
      <c r="E673" s="1">
        <v>21780</v>
      </c>
      <c r="F673" s="1">
        <v>21760</v>
      </c>
      <c r="G673" s="1">
        <v>21770</v>
      </c>
      <c r="H673" s="1">
        <v>208</v>
      </c>
      <c r="T673" s="8"/>
      <c r="U673" s="10"/>
      <c r="X673" s="10"/>
      <c r="AI673" s="1" t="str">
        <f t="shared" si="11"/>
        <v/>
      </c>
    </row>
    <row r="674" spans="1:35" x14ac:dyDescent="0.7">
      <c r="A674" s="1" t="s">
        <v>17</v>
      </c>
      <c r="B674" s="8">
        <v>43998</v>
      </c>
      <c r="C674" s="11">
        <v>6.25E-2</v>
      </c>
      <c r="D674" s="1">
        <v>21760</v>
      </c>
      <c r="E674" s="1">
        <v>21770</v>
      </c>
      <c r="F674" s="1">
        <v>21760</v>
      </c>
      <c r="G674" s="1">
        <v>21760</v>
      </c>
      <c r="H674" s="1">
        <v>222</v>
      </c>
      <c r="T674" s="8"/>
      <c r="U674" s="10"/>
      <c r="X674" s="10"/>
      <c r="AI674" s="1" t="str">
        <f t="shared" si="11"/>
        <v/>
      </c>
    </row>
    <row r="675" spans="1:35" x14ac:dyDescent="0.7">
      <c r="A675" s="1" t="s">
        <v>17</v>
      </c>
      <c r="B675" s="8">
        <v>43998</v>
      </c>
      <c r="C675" s="11">
        <v>5.9027777777777783E-2</v>
      </c>
      <c r="D675" s="1">
        <v>21780</v>
      </c>
      <c r="E675" s="1">
        <v>21780</v>
      </c>
      <c r="F675" s="1">
        <v>21770</v>
      </c>
      <c r="G675" s="1">
        <v>21770</v>
      </c>
      <c r="H675" s="1">
        <v>85</v>
      </c>
      <c r="T675" s="8"/>
      <c r="U675" s="10"/>
      <c r="X675" s="10"/>
      <c r="AI675" s="1" t="str">
        <f t="shared" si="11"/>
        <v/>
      </c>
    </row>
    <row r="676" spans="1:35" x14ac:dyDescent="0.7">
      <c r="A676" s="1" t="s">
        <v>17</v>
      </c>
      <c r="B676" s="8">
        <v>43998</v>
      </c>
      <c r="C676" s="11">
        <v>5.5555555555555552E-2</v>
      </c>
      <c r="D676" s="1">
        <v>21760</v>
      </c>
      <c r="E676" s="1">
        <v>21780</v>
      </c>
      <c r="F676" s="1">
        <v>21760</v>
      </c>
      <c r="G676" s="1">
        <v>21780</v>
      </c>
      <c r="H676" s="1">
        <v>267</v>
      </c>
      <c r="T676" s="8"/>
      <c r="U676" s="10"/>
      <c r="X676" s="10"/>
      <c r="AI676" s="1" t="str">
        <f t="shared" si="11"/>
        <v/>
      </c>
    </row>
    <row r="677" spans="1:35" x14ac:dyDescent="0.7">
      <c r="A677" s="1" t="s">
        <v>17</v>
      </c>
      <c r="B677" s="8">
        <v>43998</v>
      </c>
      <c r="C677" s="11">
        <v>5.2083333333333336E-2</v>
      </c>
      <c r="D677" s="1">
        <v>21730</v>
      </c>
      <c r="E677" s="1">
        <v>21780</v>
      </c>
      <c r="F677" s="1">
        <v>21730</v>
      </c>
      <c r="G677" s="1">
        <v>21770</v>
      </c>
      <c r="H677" s="1">
        <v>459</v>
      </c>
      <c r="T677" s="8"/>
      <c r="U677" s="10"/>
      <c r="X677" s="10"/>
      <c r="AI677" s="1" t="str">
        <f t="shared" si="11"/>
        <v/>
      </c>
    </row>
    <row r="678" spans="1:35" x14ac:dyDescent="0.7">
      <c r="A678" s="1" t="s">
        <v>17</v>
      </c>
      <c r="B678" s="8">
        <v>43998</v>
      </c>
      <c r="C678" s="11">
        <v>4.8611111111111112E-2</v>
      </c>
      <c r="D678" s="1">
        <v>21730</v>
      </c>
      <c r="E678" s="1">
        <v>21740</v>
      </c>
      <c r="F678" s="1">
        <v>21730</v>
      </c>
      <c r="G678" s="1">
        <v>21730</v>
      </c>
      <c r="H678" s="1">
        <v>146</v>
      </c>
      <c r="T678" s="8"/>
      <c r="U678" s="10"/>
      <c r="X678" s="10"/>
      <c r="AI678" s="1" t="str">
        <f t="shared" si="11"/>
        <v/>
      </c>
    </row>
    <row r="679" spans="1:35" x14ac:dyDescent="0.7">
      <c r="A679" s="1" t="s">
        <v>17</v>
      </c>
      <c r="B679" s="8">
        <v>43998</v>
      </c>
      <c r="C679" s="11">
        <v>4.5138888888888888E-2</v>
      </c>
      <c r="D679" s="1">
        <v>21740</v>
      </c>
      <c r="E679" s="1">
        <v>21750</v>
      </c>
      <c r="F679" s="1">
        <v>21730</v>
      </c>
      <c r="G679" s="1">
        <v>21730</v>
      </c>
      <c r="H679" s="1">
        <v>225</v>
      </c>
      <c r="T679" s="8"/>
      <c r="U679" s="10"/>
      <c r="X679" s="10"/>
      <c r="AI679" s="1" t="str">
        <f t="shared" si="11"/>
        <v/>
      </c>
    </row>
    <row r="680" spans="1:35" x14ac:dyDescent="0.7">
      <c r="A680" s="1" t="s">
        <v>17</v>
      </c>
      <c r="B680" s="8">
        <v>43998</v>
      </c>
      <c r="C680" s="11">
        <v>4.1666666666666664E-2</v>
      </c>
      <c r="D680" s="1">
        <v>21670</v>
      </c>
      <c r="E680" s="1">
        <v>21740</v>
      </c>
      <c r="F680" s="1">
        <v>21670</v>
      </c>
      <c r="G680" s="1">
        <v>21740</v>
      </c>
      <c r="H680" s="1">
        <v>393</v>
      </c>
      <c r="T680" s="8"/>
      <c r="U680" s="10"/>
      <c r="X680" s="10"/>
      <c r="AI680" s="1" t="str">
        <f t="shared" si="11"/>
        <v/>
      </c>
    </row>
    <row r="681" spans="1:35" x14ac:dyDescent="0.7">
      <c r="A681" s="1" t="s">
        <v>17</v>
      </c>
      <c r="B681" s="8">
        <v>43998</v>
      </c>
      <c r="C681" s="11">
        <v>3.8194444444444441E-2</v>
      </c>
      <c r="D681" s="1">
        <v>21650</v>
      </c>
      <c r="E681" s="1">
        <v>21680</v>
      </c>
      <c r="F681" s="1">
        <v>21650</v>
      </c>
      <c r="G681" s="1">
        <v>21670</v>
      </c>
      <c r="H681" s="1">
        <v>212</v>
      </c>
      <c r="T681" s="8"/>
      <c r="U681" s="10"/>
      <c r="X681" s="10"/>
      <c r="AI681" s="1" t="str">
        <f t="shared" si="11"/>
        <v/>
      </c>
    </row>
    <row r="682" spans="1:35" x14ac:dyDescent="0.7">
      <c r="A682" s="1" t="s">
        <v>17</v>
      </c>
      <c r="B682" s="8">
        <v>43998</v>
      </c>
      <c r="C682" s="11">
        <v>3.4722222222222224E-2</v>
      </c>
      <c r="D682" s="1">
        <v>21670</v>
      </c>
      <c r="E682" s="1">
        <v>21690</v>
      </c>
      <c r="F682" s="1">
        <v>21640</v>
      </c>
      <c r="G682" s="1">
        <v>21640</v>
      </c>
      <c r="H682" s="1">
        <v>244</v>
      </c>
      <c r="T682" s="8"/>
      <c r="U682" s="10"/>
      <c r="X682" s="10"/>
      <c r="AI682" s="1" t="str">
        <f t="shared" si="11"/>
        <v/>
      </c>
    </row>
    <row r="683" spans="1:35" x14ac:dyDescent="0.7">
      <c r="A683" s="1" t="s">
        <v>17</v>
      </c>
      <c r="B683" s="8">
        <v>43998</v>
      </c>
      <c r="C683" s="11">
        <v>3.125E-2</v>
      </c>
      <c r="D683" s="1">
        <v>21650</v>
      </c>
      <c r="E683" s="1">
        <v>21660</v>
      </c>
      <c r="F683" s="1">
        <v>21630</v>
      </c>
      <c r="G683" s="1">
        <v>21660</v>
      </c>
      <c r="H683" s="1">
        <v>247</v>
      </c>
      <c r="T683" s="8"/>
      <c r="U683" s="10"/>
      <c r="X683" s="10"/>
      <c r="AI683" s="1" t="str">
        <f t="shared" si="11"/>
        <v/>
      </c>
    </row>
    <row r="684" spans="1:35" x14ac:dyDescent="0.7">
      <c r="A684" s="1" t="s">
        <v>17</v>
      </c>
      <c r="B684" s="8">
        <v>43998</v>
      </c>
      <c r="C684" s="11">
        <v>2.7777777777777776E-2</v>
      </c>
      <c r="D684" s="1">
        <v>21690</v>
      </c>
      <c r="E684" s="1">
        <v>21700</v>
      </c>
      <c r="F684" s="1">
        <v>21640</v>
      </c>
      <c r="G684" s="1">
        <v>21640</v>
      </c>
      <c r="H684" s="1">
        <v>397</v>
      </c>
      <c r="T684" s="8"/>
      <c r="U684" s="10"/>
      <c r="X684" s="10"/>
      <c r="AI684" s="1" t="str">
        <f t="shared" si="11"/>
        <v/>
      </c>
    </row>
    <row r="685" spans="1:35" x14ac:dyDescent="0.7">
      <c r="A685" s="1" t="s">
        <v>17</v>
      </c>
      <c r="B685" s="8">
        <v>43998</v>
      </c>
      <c r="C685" s="11">
        <v>2.4305555555555556E-2</v>
      </c>
      <c r="D685" s="1">
        <v>21660</v>
      </c>
      <c r="E685" s="1">
        <v>21700</v>
      </c>
      <c r="F685" s="1">
        <v>21660</v>
      </c>
      <c r="G685" s="1">
        <v>21690</v>
      </c>
      <c r="H685" s="1">
        <v>305</v>
      </c>
      <c r="T685" s="8"/>
      <c r="U685" s="10"/>
      <c r="X685" s="10"/>
      <c r="AI685" s="1" t="str">
        <f t="shared" si="11"/>
        <v/>
      </c>
    </row>
    <row r="686" spans="1:35" x14ac:dyDescent="0.7">
      <c r="A686" s="1" t="s">
        <v>17</v>
      </c>
      <c r="B686" s="8">
        <v>43998</v>
      </c>
      <c r="C686" s="11">
        <v>2.0833333333333332E-2</v>
      </c>
      <c r="D686" s="1">
        <v>21660</v>
      </c>
      <c r="E686" s="1">
        <v>21690</v>
      </c>
      <c r="F686" s="1">
        <v>21650</v>
      </c>
      <c r="G686" s="1">
        <v>21660</v>
      </c>
      <c r="H686" s="1">
        <v>473</v>
      </c>
      <c r="T686" s="8"/>
      <c r="U686" s="10"/>
      <c r="X686" s="10"/>
      <c r="AI686" s="1" t="str">
        <f t="shared" si="11"/>
        <v/>
      </c>
    </row>
    <row r="687" spans="1:35" x14ac:dyDescent="0.7">
      <c r="A687" s="1" t="s">
        <v>17</v>
      </c>
      <c r="B687" s="8">
        <v>43998</v>
      </c>
      <c r="C687" s="11">
        <v>1.7361111111111112E-2</v>
      </c>
      <c r="D687" s="1">
        <v>21700</v>
      </c>
      <c r="E687" s="1">
        <v>21710</v>
      </c>
      <c r="F687" s="1">
        <v>21650</v>
      </c>
      <c r="G687" s="1">
        <v>21670</v>
      </c>
      <c r="H687" s="1">
        <v>294</v>
      </c>
      <c r="T687" s="8"/>
      <c r="U687" s="10"/>
      <c r="X687" s="10"/>
      <c r="AI687" s="1" t="str">
        <f t="shared" si="11"/>
        <v/>
      </c>
    </row>
    <row r="688" spans="1:35" x14ac:dyDescent="0.7">
      <c r="A688" s="1" t="s">
        <v>17</v>
      </c>
      <c r="B688" s="8">
        <v>43998</v>
      </c>
      <c r="C688" s="11">
        <v>1.3888888888888888E-2</v>
      </c>
      <c r="D688" s="1">
        <v>21670</v>
      </c>
      <c r="E688" s="1">
        <v>21710</v>
      </c>
      <c r="F688" s="1">
        <v>21650</v>
      </c>
      <c r="G688" s="1">
        <v>21700</v>
      </c>
      <c r="H688" s="1">
        <v>315</v>
      </c>
      <c r="T688" s="8"/>
      <c r="U688" s="10"/>
      <c r="X688" s="10"/>
      <c r="AI688" s="1" t="str">
        <f t="shared" si="11"/>
        <v/>
      </c>
    </row>
    <row r="689" spans="1:35" x14ac:dyDescent="0.7">
      <c r="A689" s="1" t="s">
        <v>17</v>
      </c>
      <c r="B689" s="8">
        <v>43998</v>
      </c>
      <c r="C689" s="11">
        <v>1.0416666666666666E-2</v>
      </c>
      <c r="D689" s="1">
        <v>21710</v>
      </c>
      <c r="E689" s="1">
        <v>21710</v>
      </c>
      <c r="F689" s="1">
        <v>21660</v>
      </c>
      <c r="G689" s="1">
        <v>21660</v>
      </c>
      <c r="H689" s="1">
        <v>390</v>
      </c>
      <c r="T689" s="8"/>
      <c r="U689" s="10"/>
      <c r="X689" s="10"/>
      <c r="AI689" s="1" t="str">
        <f t="shared" si="11"/>
        <v/>
      </c>
    </row>
    <row r="690" spans="1:35" x14ac:dyDescent="0.7">
      <c r="A690" s="1" t="s">
        <v>17</v>
      </c>
      <c r="B690" s="8">
        <v>43998</v>
      </c>
      <c r="C690" s="11">
        <v>6.9444444444444441E-3</v>
      </c>
      <c r="D690" s="1">
        <v>21700</v>
      </c>
      <c r="E690" s="1">
        <v>21730</v>
      </c>
      <c r="F690" s="1">
        <v>21670</v>
      </c>
      <c r="G690" s="1">
        <v>21720</v>
      </c>
      <c r="H690" s="1">
        <v>535</v>
      </c>
      <c r="T690" s="8"/>
      <c r="U690" s="10"/>
      <c r="X690" s="10"/>
      <c r="AI690" s="1" t="str">
        <f t="shared" si="11"/>
        <v/>
      </c>
    </row>
    <row r="691" spans="1:35" x14ac:dyDescent="0.7">
      <c r="A691" s="1" t="s">
        <v>17</v>
      </c>
      <c r="B691" s="8">
        <v>43998</v>
      </c>
      <c r="C691" s="11">
        <v>3.472222222222222E-3</v>
      </c>
      <c r="D691" s="1">
        <v>21690</v>
      </c>
      <c r="E691" s="1">
        <v>21700</v>
      </c>
      <c r="F691" s="1">
        <v>21670</v>
      </c>
      <c r="G691" s="1">
        <v>21700</v>
      </c>
      <c r="H691" s="1">
        <v>449</v>
      </c>
      <c r="T691" s="8"/>
      <c r="U691" s="10"/>
      <c r="X691" s="10"/>
      <c r="AI691" s="1" t="str">
        <f t="shared" si="11"/>
        <v/>
      </c>
    </row>
    <row r="692" spans="1:35" x14ac:dyDescent="0.7">
      <c r="A692" s="1" t="s">
        <v>17</v>
      </c>
      <c r="B692" s="8">
        <v>43998</v>
      </c>
      <c r="C692" s="11">
        <v>0</v>
      </c>
      <c r="D692" s="1">
        <v>21600</v>
      </c>
      <c r="E692" s="1">
        <v>21690</v>
      </c>
      <c r="F692" s="1">
        <v>21600</v>
      </c>
      <c r="G692" s="1">
        <v>21690</v>
      </c>
      <c r="H692" s="1">
        <v>738</v>
      </c>
      <c r="T692" s="8"/>
      <c r="U692" s="10"/>
      <c r="X692" s="10"/>
      <c r="AI692" s="1" t="str">
        <f t="shared" si="11"/>
        <v/>
      </c>
    </row>
    <row r="693" spans="1:35" x14ac:dyDescent="0.7">
      <c r="A693" s="1" t="s">
        <v>17</v>
      </c>
      <c r="B693" s="8">
        <v>43997</v>
      </c>
      <c r="C693" s="11">
        <v>0.99652777777777779</v>
      </c>
      <c r="D693" s="1">
        <v>21640</v>
      </c>
      <c r="E693" s="1">
        <v>21660</v>
      </c>
      <c r="F693" s="1">
        <v>21600</v>
      </c>
      <c r="G693" s="1">
        <v>21600</v>
      </c>
      <c r="H693" s="1">
        <v>291</v>
      </c>
      <c r="T693" s="8"/>
      <c r="U693" s="10"/>
      <c r="X693" s="10"/>
      <c r="AI693" s="1" t="str">
        <f t="shared" si="11"/>
        <v/>
      </c>
    </row>
    <row r="694" spans="1:35" x14ac:dyDescent="0.7">
      <c r="A694" s="1" t="s">
        <v>17</v>
      </c>
      <c r="B694" s="8">
        <v>43997</v>
      </c>
      <c r="C694" s="11">
        <v>0.99305555555555547</v>
      </c>
      <c r="D694" s="1">
        <v>21620</v>
      </c>
      <c r="E694" s="1">
        <v>21660</v>
      </c>
      <c r="F694" s="1">
        <v>21610</v>
      </c>
      <c r="G694" s="1">
        <v>21650</v>
      </c>
      <c r="H694" s="1">
        <v>564</v>
      </c>
      <c r="T694" s="8"/>
      <c r="U694" s="10"/>
      <c r="X694" s="10"/>
      <c r="AI694" s="1" t="str">
        <f t="shared" si="11"/>
        <v/>
      </c>
    </row>
    <row r="695" spans="1:35" x14ac:dyDescent="0.7">
      <c r="A695" s="1" t="s">
        <v>17</v>
      </c>
      <c r="B695" s="8">
        <v>43997</v>
      </c>
      <c r="C695" s="11">
        <v>0.98958333333333337</v>
      </c>
      <c r="D695" s="1">
        <v>21570</v>
      </c>
      <c r="E695" s="1">
        <v>21650</v>
      </c>
      <c r="F695" s="1">
        <v>21570</v>
      </c>
      <c r="G695" s="1">
        <v>21630</v>
      </c>
      <c r="H695" s="1">
        <v>875</v>
      </c>
      <c r="T695" s="8"/>
      <c r="U695" s="10"/>
      <c r="X695" s="10"/>
      <c r="AI695" s="1" t="str">
        <f t="shared" si="11"/>
        <v/>
      </c>
    </row>
    <row r="696" spans="1:35" x14ac:dyDescent="0.7">
      <c r="A696" s="1" t="s">
        <v>17</v>
      </c>
      <c r="B696" s="8">
        <v>43997</v>
      </c>
      <c r="C696" s="11">
        <v>0.98611111111111116</v>
      </c>
      <c r="D696" s="1">
        <v>21520</v>
      </c>
      <c r="E696" s="1">
        <v>21560</v>
      </c>
      <c r="F696" s="1">
        <v>21510</v>
      </c>
      <c r="G696" s="1">
        <v>21560</v>
      </c>
      <c r="H696" s="1">
        <v>336</v>
      </c>
      <c r="T696" s="8"/>
      <c r="U696" s="10"/>
      <c r="X696" s="10"/>
      <c r="AI696" s="1" t="str">
        <f t="shared" si="11"/>
        <v/>
      </c>
    </row>
    <row r="697" spans="1:35" x14ac:dyDescent="0.7">
      <c r="A697" s="1" t="s">
        <v>17</v>
      </c>
      <c r="B697" s="8">
        <v>43997</v>
      </c>
      <c r="C697" s="11">
        <v>0.98263888888888884</v>
      </c>
      <c r="D697" s="1">
        <v>21540</v>
      </c>
      <c r="E697" s="1">
        <v>21570</v>
      </c>
      <c r="F697" s="1">
        <v>21520</v>
      </c>
      <c r="G697" s="1">
        <v>21520</v>
      </c>
      <c r="H697" s="1">
        <v>444</v>
      </c>
      <c r="T697" s="8"/>
      <c r="U697" s="10"/>
      <c r="X697" s="10"/>
      <c r="AI697" s="1" t="str">
        <f t="shared" si="11"/>
        <v/>
      </c>
    </row>
    <row r="698" spans="1:35" x14ac:dyDescent="0.7">
      <c r="A698" s="1" t="s">
        <v>17</v>
      </c>
      <c r="B698" s="8">
        <v>43997</v>
      </c>
      <c r="C698" s="11">
        <v>0.97916666666666663</v>
      </c>
      <c r="D698" s="1">
        <v>21490</v>
      </c>
      <c r="E698" s="1">
        <v>21540</v>
      </c>
      <c r="F698" s="1">
        <v>21490</v>
      </c>
      <c r="G698" s="1">
        <v>21540</v>
      </c>
      <c r="H698" s="1">
        <v>355</v>
      </c>
      <c r="T698" s="8"/>
      <c r="U698" s="10"/>
      <c r="X698" s="10"/>
      <c r="AI698" s="1" t="str">
        <f t="shared" si="11"/>
        <v/>
      </c>
    </row>
    <row r="699" spans="1:35" x14ac:dyDescent="0.7">
      <c r="A699" s="1" t="s">
        <v>17</v>
      </c>
      <c r="B699" s="8">
        <v>43997</v>
      </c>
      <c r="C699" s="11">
        <v>0.97569444444444453</v>
      </c>
      <c r="D699" s="1">
        <v>21540</v>
      </c>
      <c r="E699" s="1">
        <v>21540</v>
      </c>
      <c r="F699" s="1">
        <v>21490</v>
      </c>
      <c r="G699" s="1">
        <v>21490</v>
      </c>
      <c r="H699" s="1">
        <v>227</v>
      </c>
      <c r="T699" s="8"/>
      <c r="U699" s="10"/>
      <c r="X699" s="10"/>
      <c r="AI699" s="1" t="str">
        <f t="shared" si="11"/>
        <v/>
      </c>
    </row>
    <row r="700" spans="1:35" x14ac:dyDescent="0.7">
      <c r="A700" s="1" t="s">
        <v>17</v>
      </c>
      <c r="B700" s="8">
        <v>43997</v>
      </c>
      <c r="C700" s="11">
        <v>0.97222222222222221</v>
      </c>
      <c r="D700" s="1">
        <v>21580</v>
      </c>
      <c r="E700" s="1">
        <v>21580</v>
      </c>
      <c r="F700" s="1">
        <v>21520</v>
      </c>
      <c r="G700" s="1">
        <v>21520</v>
      </c>
      <c r="H700" s="1">
        <v>423</v>
      </c>
      <c r="T700" s="8"/>
      <c r="U700" s="10"/>
      <c r="X700" s="10"/>
      <c r="AI700" s="1" t="str">
        <f t="shared" si="11"/>
        <v/>
      </c>
    </row>
    <row r="701" spans="1:35" x14ac:dyDescent="0.7">
      <c r="A701" s="1" t="s">
        <v>17</v>
      </c>
      <c r="B701" s="8">
        <v>43997</v>
      </c>
      <c r="C701" s="11">
        <v>0.96875</v>
      </c>
      <c r="D701" s="1">
        <v>21560</v>
      </c>
      <c r="E701" s="1">
        <v>21580</v>
      </c>
      <c r="F701" s="1">
        <v>21540</v>
      </c>
      <c r="G701" s="1">
        <v>21580</v>
      </c>
      <c r="H701" s="1">
        <v>491</v>
      </c>
      <c r="T701" s="8"/>
      <c r="U701" s="10"/>
      <c r="X701" s="10"/>
      <c r="AI701" s="1" t="str">
        <f t="shared" si="11"/>
        <v/>
      </c>
    </row>
    <row r="702" spans="1:35" x14ac:dyDescent="0.7">
      <c r="A702" s="1" t="s">
        <v>17</v>
      </c>
      <c r="B702" s="8">
        <v>43997</v>
      </c>
      <c r="C702" s="11">
        <v>0.96527777777777779</v>
      </c>
      <c r="D702" s="1">
        <v>21600</v>
      </c>
      <c r="E702" s="1">
        <v>21610</v>
      </c>
      <c r="F702" s="1">
        <v>21570</v>
      </c>
      <c r="G702" s="1">
        <v>21570</v>
      </c>
      <c r="H702" s="1">
        <v>571</v>
      </c>
      <c r="T702" s="8"/>
      <c r="U702" s="10"/>
      <c r="X702" s="10"/>
      <c r="AI702" s="1" t="str">
        <f t="shared" si="11"/>
        <v/>
      </c>
    </row>
    <row r="703" spans="1:35" x14ac:dyDescent="0.7">
      <c r="A703" s="1" t="s">
        <v>17</v>
      </c>
      <c r="B703" s="8">
        <v>43997</v>
      </c>
      <c r="C703" s="11">
        <v>0.96180555555555547</v>
      </c>
      <c r="D703" s="1">
        <v>21580</v>
      </c>
      <c r="E703" s="1">
        <v>21620</v>
      </c>
      <c r="F703" s="1">
        <v>21580</v>
      </c>
      <c r="G703" s="1">
        <v>21610</v>
      </c>
      <c r="H703" s="1">
        <v>412</v>
      </c>
      <c r="T703" s="8"/>
      <c r="U703" s="10"/>
      <c r="X703" s="10"/>
      <c r="AI703" s="1" t="str">
        <f t="shared" si="11"/>
        <v/>
      </c>
    </row>
    <row r="704" spans="1:35" x14ac:dyDescent="0.7">
      <c r="A704" s="1" t="s">
        <v>17</v>
      </c>
      <c r="B704" s="8">
        <v>43997</v>
      </c>
      <c r="C704" s="11">
        <v>0.95833333333333337</v>
      </c>
      <c r="D704" s="1">
        <v>21570</v>
      </c>
      <c r="E704" s="1">
        <v>21580</v>
      </c>
      <c r="F704" s="1">
        <v>21540</v>
      </c>
      <c r="G704" s="1">
        <v>21580</v>
      </c>
      <c r="H704" s="1">
        <v>452</v>
      </c>
      <c r="T704" s="8"/>
      <c r="U704" s="10"/>
      <c r="X704" s="10"/>
      <c r="AI704" s="1" t="str">
        <f t="shared" si="11"/>
        <v/>
      </c>
    </row>
    <row r="705" spans="1:35" x14ac:dyDescent="0.7">
      <c r="A705" s="1" t="s">
        <v>17</v>
      </c>
      <c r="B705" s="8">
        <v>43997</v>
      </c>
      <c r="C705" s="11">
        <v>0.95486111111111116</v>
      </c>
      <c r="D705" s="1">
        <v>21570</v>
      </c>
      <c r="E705" s="1">
        <v>21580</v>
      </c>
      <c r="F705" s="1">
        <v>21560</v>
      </c>
      <c r="G705" s="1">
        <v>21570</v>
      </c>
      <c r="H705" s="1">
        <v>652</v>
      </c>
      <c r="T705" s="8"/>
      <c r="U705" s="10"/>
      <c r="X705" s="10"/>
      <c r="AI705" s="1" t="str">
        <f t="shared" si="11"/>
        <v/>
      </c>
    </row>
    <row r="706" spans="1:35" x14ac:dyDescent="0.7">
      <c r="A706" s="1" t="s">
        <v>17</v>
      </c>
      <c r="B706" s="8">
        <v>43997</v>
      </c>
      <c r="C706" s="11">
        <v>0.95138888888888884</v>
      </c>
      <c r="D706" s="1">
        <v>21510</v>
      </c>
      <c r="E706" s="1">
        <v>21580</v>
      </c>
      <c r="F706" s="1">
        <v>21500</v>
      </c>
      <c r="G706" s="1">
        <v>21570</v>
      </c>
      <c r="H706" s="1">
        <v>698</v>
      </c>
      <c r="T706" s="8"/>
      <c r="U706" s="10"/>
      <c r="X706" s="10"/>
      <c r="AI706" s="1" t="str">
        <f t="shared" si="11"/>
        <v/>
      </c>
    </row>
    <row r="707" spans="1:35" x14ac:dyDescent="0.7">
      <c r="A707" s="1" t="s">
        <v>17</v>
      </c>
      <c r="B707" s="8">
        <v>43997</v>
      </c>
      <c r="C707" s="11">
        <v>0.94791666666666663</v>
      </c>
      <c r="D707" s="1">
        <v>21510</v>
      </c>
      <c r="E707" s="1">
        <v>21540</v>
      </c>
      <c r="F707" s="1">
        <v>21490</v>
      </c>
      <c r="G707" s="1">
        <v>21510</v>
      </c>
      <c r="H707" s="1">
        <v>473</v>
      </c>
      <c r="T707" s="8"/>
      <c r="U707" s="10"/>
      <c r="X707" s="10"/>
      <c r="AI707" s="1" t="str">
        <f t="shared" si="11"/>
        <v/>
      </c>
    </row>
    <row r="708" spans="1:35" x14ac:dyDescent="0.7">
      <c r="A708" s="1" t="s">
        <v>17</v>
      </c>
      <c r="B708" s="8">
        <v>43997</v>
      </c>
      <c r="C708" s="11">
        <v>0.94444444444444453</v>
      </c>
      <c r="D708" s="1">
        <v>21500</v>
      </c>
      <c r="E708" s="1">
        <v>21560</v>
      </c>
      <c r="F708" s="1">
        <v>21500</v>
      </c>
      <c r="G708" s="1">
        <v>21520</v>
      </c>
      <c r="H708" s="1">
        <v>611</v>
      </c>
      <c r="T708" s="8"/>
      <c r="U708" s="10"/>
      <c r="X708" s="10"/>
      <c r="AI708" s="1" t="str">
        <f t="shared" si="11"/>
        <v/>
      </c>
    </row>
    <row r="709" spans="1:35" x14ac:dyDescent="0.7">
      <c r="A709" s="1" t="s">
        <v>17</v>
      </c>
      <c r="B709" s="8">
        <v>43997</v>
      </c>
      <c r="C709" s="11">
        <v>0.94097222222222221</v>
      </c>
      <c r="D709" s="1">
        <v>21440</v>
      </c>
      <c r="E709" s="1">
        <v>21540</v>
      </c>
      <c r="F709" s="1">
        <v>21440</v>
      </c>
      <c r="G709" s="1">
        <v>21510</v>
      </c>
      <c r="H709" s="1">
        <v>726</v>
      </c>
      <c r="T709" s="8"/>
      <c r="U709" s="10"/>
      <c r="X709" s="10"/>
      <c r="AI709" s="1" t="str">
        <f t="shared" si="11"/>
        <v/>
      </c>
    </row>
    <row r="710" spans="1:35" x14ac:dyDescent="0.7">
      <c r="A710" s="1" t="s">
        <v>17</v>
      </c>
      <c r="B710" s="8">
        <v>43997</v>
      </c>
      <c r="C710" s="11">
        <v>0.9375</v>
      </c>
      <c r="D710" s="1">
        <v>21480</v>
      </c>
      <c r="E710" s="1">
        <v>21510</v>
      </c>
      <c r="F710" s="1">
        <v>21430</v>
      </c>
      <c r="G710" s="1">
        <v>21440</v>
      </c>
      <c r="H710" s="1">
        <v>792</v>
      </c>
      <c r="T710" s="8"/>
      <c r="U710" s="10"/>
      <c r="X710" s="10"/>
      <c r="AI710" s="1" t="str">
        <f t="shared" ref="AI710:AI773" si="12">IF(AI712="",IF(AG710&lt;Y710,"K",IF(AH710&gt;Y710,"U","")),IF(AG710="","",IF(AG710&lt;Y710,"K",IF(AH710&gt;Y710,"U",AI712))))</f>
        <v/>
      </c>
    </row>
    <row r="711" spans="1:35" x14ac:dyDescent="0.7">
      <c r="A711" s="1" t="s">
        <v>17</v>
      </c>
      <c r="B711" s="8">
        <v>43997</v>
      </c>
      <c r="C711" s="11">
        <v>0.93402777777777779</v>
      </c>
      <c r="D711" s="1">
        <v>21490</v>
      </c>
      <c r="E711" s="1">
        <v>21490</v>
      </c>
      <c r="F711" s="1">
        <v>21460</v>
      </c>
      <c r="G711" s="1">
        <v>21480</v>
      </c>
      <c r="H711" s="1">
        <v>180</v>
      </c>
      <c r="T711" s="8"/>
      <c r="U711" s="10"/>
      <c r="X711" s="10"/>
      <c r="AI711" s="1" t="str">
        <f t="shared" si="12"/>
        <v/>
      </c>
    </row>
    <row r="712" spans="1:35" x14ac:dyDescent="0.7">
      <c r="A712" s="1" t="s">
        <v>17</v>
      </c>
      <c r="B712" s="8">
        <v>43997</v>
      </c>
      <c r="C712" s="11">
        <v>0.93055555555555547</v>
      </c>
      <c r="D712" s="1">
        <v>21480</v>
      </c>
      <c r="E712" s="1">
        <v>21490</v>
      </c>
      <c r="F712" s="1">
        <v>21480</v>
      </c>
      <c r="G712" s="1">
        <v>21480</v>
      </c>
      <c r="H712" s="1">
        <v>102</v>
      </c>
      <c r="T712" s="8"/>
      <c r="U712" s="10"/>
      <c r="X712" s="10"/>
      <c r="AI712" s="1" t="str">
        <f t="shared" si="12"/>
        <v/>
      </c>
    </row>
    <row r="713" spans="1:35" x14ac:dyDescent="0.7">
      <c r="A713" s="1" t="s">
        <v>17</v>
      </c>
      <c r="B713" s="8">
        <v>43997</v>
      </c>
      <c r="C713" s="11">
        <v>0.92708333333333337</v>
      </c>
      <c r="D713" s="1">
        <v>21470</v>
      </c>
      <c r="E713" s="1">
        <v>21490</v>
      </c>
      <c r="F713" s="1">
        <v>21470</v>
      </c>
      <c r="G713" s="1">
        <v>21480</v>
      </c>
      <c r="H713" s="1">
        <v>193</v>
      </c>
      <c r="T713" s="8"/>
      <c r="U713" s="10"/>
      <c r="X713" s="10"/>
      <c r="AI713" s="1" t="str">
        <f t="shared" si="12"/>
        <v/>
      </c>
    </row>
    <row r="714" spans="1:35" x14ac:dyDescent="0.7">
      <c r="A714" s="1" t="s">
        <v>17</v>
      </c>
      <c r="B714" s="8">
        <v>43997</v>
      </c>
      <c r="C714" s="11">
        <v>0.92361111111111116</v>
      </c>
      <c r="D714" s="1">
        <v>21490</v>
      </c>
      <c r="E714" s="1">
        <v>21500</v>
      </c>
      <c r="F714" s="1">
        <v>21460</v>
      </c>
      <c r="G714" s="1">
        <v>21470</v>
      </c>
      <c r="H714" s="1">
        <v>345</v>
      </c>
      <c r="T714" s="8"/>
      <c r="U714" s="10"/>
      <c r="X714" s="10"/>
      <c r="AI714" s="1" t="str">
        <f t="shared" si="12"/>
        <v/>
      </c>
    </row>
    <row r="715" spans="1:35" x14ac:dyDescent="0.7">
      <c r="A715" s="1" t="s">
        <v>17</v>
      </c>
      <c r="B715" s="8">
        <v>43997</v>
      </c>
      <c r="C715" s="11">
        <v>0.92013888888888884</v>
      </c>
      <c r="D715" s="1">
        <v>21550</v>
      </c>
      <c r="E715" s="1">
        <v>21550</v>
      </c>
      <c r="F715" s="1">
        <v>21490</v>
      </c>
      <c r="G715" s="1">
        <v>21490</v>
      </c>
      <c r="H715" s="1">
        <v>384</v>
      </c>
      <c r="T715" s="8"/>
      <c r="U715" s="10"/>
      <c r="X715" s="10"/>
      <c r="AI715" s="1" t="str">
        <f t="shared" si="12"/>
        <v/>
      </c>
    </row>
    <row r="716" spans="1:35" x14ac:dyDescent="0.7">
      <c r="A716" s="1" t="s">
        <v>17</v>
      </c>
      <c r="B716" s="8">
        <v>43997</v>
      </c>
      <c r="C716" s="11">
        <v>0.91666666666666663</v>
      </c>
      <c r="D716" s="1">
        <v>21530</v>
      </c>
      <c r="E716" s="1">
        <v>21560</v>
      </c>
      <c r="F716" s="1">
        <v>21530</v>
      </c>
      <c r="G716" s="1">
        <v>21550</v>
      </c>
      <c r="H716" s="1">
        <v>220</v>
      </c>
      <c r="T716" s="8"/>
      <c r="U716" s="10"/>
      <c r="X716" s="10"/>
      <c r="AI716" s="1" t="str">
        <f t="shared" si="12"/>
        <v/>
      </c>
    </row>
    <row r="717" spans="1:35" x14ac:dyDescent="0.7">
      <c r="A717" s="1" t="s">
        <v>17</v>
      </c>
      <c r="B717" s="8">
        <v>43997</v>
      </c>
      <c r="C717" s="11">
        <v>0.91319444444444453</v>
      </c>
      <c r="D717" s="1">
        <v>21560</v>
      </c>
      <c r="E717" s="1">
        <v>21560</v>
      </c>
      <c r="F717" s="1">
        <v>21530</v>
      </c>
      <c r="G717" s="1">
        <v>21530</v>
      </c>
      <c r="H717" s="1">
        <v>236</v>
      </c>
      <c r="T717" s="8"/>
      <c r="U717" s="10"/>
      <c r="X717" s="10"/>
      <c r="AI717" s="1" t="str">
        <f t="shared" si="12"/>
        <v/>
      </c>
    </row>
    <row r="718" spans="1:35" x14ac:dyDescent="0.7">
      <c r="A718" s="1" t="s">
        <v>17</v>
      </c>
      <c r="B718" s="8">
        <v>43997</v>
      </c>
      <c r="C718" s="11">
        <v>0.90972222222222221</v>
      </c>
      <c r="D718" s="1">
        <v>21550</v>
      </c>
      <c r="E718" s="1">
        <v>21560</v>
      </c>
      <c r="F718" s="1">
        <v>21550</v>
      </c>
      <c r="G718" s="1">
        <v>21550</v>
      </c>
      <c r="H718" s="1">
        <v>213</v>
      </c>
      <c r="T718" s="8"/>
      <c r="U718" s="10"/>
      <c r="X718" s="10"/>
      <c r="AI718" s="1" t="str">
        <f t="shared" si="12"/>
        <v/>
      </c>
    </row>
    <row r="719" spans="1:35" x14ac:dyDescent="0.7">
      <c r="A719" s="1" t="s">
        <v>17</v>
      </c>
      <c r="B719" s="8">
        <v>43997</v>
      </c>
      <c r="C719" s="11">
        <v>0.90625</v>
      </c>
      <c r="D719" s="1">
        <v>21520</v>
      </c>
      <c r="E719" s="1">
        <v>21550</v>
      </c>
      <c r="F719" s="1">
        <v>21520</v>
      </c>
      <c r="G719" s="1">
        <v>21550</v>
      </c>
      <c r="H719" s="1">
        <v>115</v>
      </c>
      <c r="T719" s="8"/>
      <c r="U719" s="10"/>
      <c r="X719" s="10"/>
      <c r="AI719" s="1" t="str">
        <f t="shared" si="12"/>
        <v/>
      </c>
    </row>
    <row r="720" spans="1:35" x14ac:dyDescent="0.7">
      <c r="A720" s="1" t="s">
        <v>17</v>
      </c>
      <c r="B720" s="8">
        <v>43997</v>
      </c>
      <c r="C720" s="11">
        <v>0.90277777777777779</v>
      </c>
      <c r="D720" s="1">
        <v>21570</v>
      </c>
      <c r="E720" s="1">
        <v>21570</v>
      </c>
      <c r="F720" s="1">
        <v>21520</v>
      </c>
      <c r="G720" s="1">
        <v>21520</v>
      </c>
      <c r="H720" s="1">
        <v>262</v>
      </c>
      <c r="T720" s="8"/>
      <c r="U720" s="10"/>
      <c r="X720" s="10"/>
      <c r="AI720" s="1" t="str">
        <f t="shared" si="12"/>
        <v/>
      </c>
    </row>
    <row r="721" spans="1:35" x14ac:dyDescent="0.7">
      <c r="A721" s="1" t="s">
        <v>17</v>
      </c>
      <c r="B721" s="8">
        <v>43997</v>
      </c>
      <c r="C721" s="11">
        <v>0.89930555555555547</v>
      </c>
      <c r="D721" s="1">
        <v>21510</v>
      </c>
      <c r="E721" s="1">
        <v>21580</v>
      </c>
      <c r="F721" s="1">
        <v>21510</v>
      </c>
      <c r="G721" s="1">
        <v>21570</v>
      </c>
      <c r="H721" s="1">
        <v>273</v>
      </c>
      <c r="T721" s="8"/>
      <c r="U721" s="10"/>
      <c r="X721" s="10"/>
      <c r="AI721" s="1" t="str">
        <f t="shared" si="12"/>
        <v/>
      </c>
    </row>
    <row r="722" spans="1:35" x14ac:dyDescent="0.7">
      <c r="A722" s="1" t="s">
        <v>17</v>
      </c>
      <c r="B722" s="8">
        <v>43997</v>
      </c>
      <c r="C722" s="11">
        <v>0.89583333333333337</v>
      </c>
      <c r="D722" s="1">
        <v>21510</v>
      </c>
      <c r="E722" s="1">
        <v>21530</v>
      </c>
      <c r="F722" s="1">
        <v>21500</v>
      </c>
      <c r="G722" s="1">
        <v>21500</v>
      </c>
      <c r="H722" s="1">
        <v>307</v>
      </c>
      <c r="T722" s="8"/>
      <c r="U722" s="10"/>
      <c r="X722" s="10"/>
      <c r="AI722" s="1" t="str">
        <f t="shared" si="12"/>
        <v/>
      </c>
    </row>
    <row r="723" spans="1:35" x14ac:dyDescent="0.7">
      <c r="A723" s="1" t="s">
        <v>17</v>
      </c>
      <c r="B723" s="8">
        <v>43997</v>
      </c>
      <c r="C723" s="11">
        <v>0.89236111111111116</v>
      </c>
      <c r="D723" s="1">
        <v>21500</v>
      </c>
      <c r="E723" s="1">
        <v>21510</v>
      </c>
      <c r="F723" s="1">
        <v>21480</v>
      </c>
      <c r="G723" s="1">
        <v>21500</v>
      </c>
      <c r="H723" s="1">
        <v>480</v>
      </c>
      <c r="T723" s="8"/>
      <c r="U723" s="10"/>
      <c r="X723" s="10"/>
      <c r="AI723" s="1" t="str">
        <f t="shared" si="12"/>
        <v/>
      </c>
    </row>
    <row r="724" spans="1:35" x14ac:dyDescent="0.7">
      <c r="A724" s="1" t="s">
        <v>17</v>
      </c>
      <c r="B724" s="8">
        <v>43997</v>
      </c>
      <c r="C724" s="11">
        <v>0.88888888888888884</v>
      </c>
      <c r="D724" s="1">
        <v>21540</v>
      </c>
      <c r="E724" s="1">
        <v>21550</v>
      </c>
      <c r="F724" s="1">
        <v>21490</v>
      </c>
      <c r="G724" s="1">
        <v>21500</v>
      </c>
      <c r="H724" s="1">
        <v>358</v>
      </c>
      <c r="T724" s="8"/>
      <c r="U724" s="10"/>
      <c r="X724" s="10"/>
      <c r="AI724" s="1" t="str">
        <f t="shared" si="12"/>
        <v/>
      </c>
    </row>
    <row r="725" spans="1:35" x14ac:dyDescent="0.7">
      <c r="A725" s="1" t="s">
        <v>17</v>
      </c>
      <c r="B725" s="8">
        <v>43997</v>
      </c>
      <c r="C725" s="11">
        <v>0.88541666666666663</v>
      </c>
      <c r="D725" s="1">
        <v>21520</v>
      </c>
      <c r="E725" s="1">
        <v>21530</v>
      </c>
      <c r="F725" s="1">
        <v>21500</v>
      </c>
      <c r="G725" s="1">
        <v>21530</v>
      </c>
      <c r="H725" s="1">
        <v>208</v>
      </c>
      <c r="T725" s="8"/>
      <c r="U725" s="10"/>
      <c r="X725" s="10"/>
      <c r="AI725" s="1" t="str">
        <f t="shared" si="12"/>
        <v/>
      </c>
    </row>
    <row r="726" spans="1:35" x14ac:dyDescent="0.7">
      <c r="A726" s="1" t="s">
        <v>17</v>
      </c>
      <c r="B726" s="8">
        <v>43997</v>
      </c>
      <c r="C726" s="11">
        <v>0.88194444444444453</v>
      </c>
      <c r="D726" s="1">
        <v>21530</v>
      </c>
      <c r="E726" s="1">
        <v>21550</v>
      </c>
      <c r="F726" s="1">
        <v>21500</v>
      </c>
      <c r="G726" s="1">
        <v>21520</v>
      </c>
      <c r="H726" s="1">
        <v>284</v>
      </c>
      <c r="T726" s="8"/>
      <c r="U726" s="10"/>
      <c r="X726" s="10"/>
      <c r="AI726" s="1" t="str">
        <f t="shared" si="12"/>
        <v/>
      </c>
    </row>
    <row r="727" spans="1:35" x14ac:dyDescent="0.7">
      <c r="A727" s="1" t="s">
        <v>17</v>
      </c>
      <c r="B727" s="8">
        <v>43997</v>
      </c>
      <c r="C727" s="11">
        <v>0.87847222222222221</v>
      </c>
      <c r="D727" s="1">
        <v>21520</v>
      </c>
      <c r="E727" s="1">
        <v>21540</v>
      </c>
      <c r="F727" s="1">
        <v>21520</v>
      </c>
      <c r="G727" s="1">
        <v>21520</v>
      </c>
      <c r="H727" s="1">
        <v>214</v>
      </c>
      <c r="T727" s="8"/>
      <c r="U727" s="10"/>
      <c r="X727" s="10"/>
      <c r="AI727" s="1" t="str">
        <f t="shared" si="12"/>
        <v/>
      </c>
    </row>
    <row r="728" spans="1:35" x14ac:dyDescent="0.7">
      <c r="A728" s="1" t="s">
        <v>17</v>
      </c>
      <c r="B728" s="8">
        <v>43997</v>
      </c>
      <c r="C728" s="11">
        <v>0.875</v>
      </c>
      <c r="D728" s="1">
        <v>21540</v>
      </c>
      <c r="E728" s="1">
        <v>21560</v>
      </c>
      <c r="F728" s="1">
        <v>21510</v>
      </c>
      <c r="G728" s="1">
        <v>21520</v>
      </c>
      <c r="H728" s="1">
        <v>255</v>
      </c>
      <c r="T728" s="8"/>
      <c r="U728" s="10"/>
      <c r="X728" s="10"/>
      <c r="AI728" s="1" t="str">
        <f t="shared" si="12"/>
        <v/>
      </c>
    </row>
    <row r="729" spans="1:35" x14ac:dyDescent="0.7">
      <c r="A729" s="1" t="s">
        <v>17</v>
      </c>
      <c r="B729" s="8">
        <v>43997</v>
      </c>
      <c r="C729" s="11">
        <v>0.87152777777777779</v>
      </c>
      <c r="D729" s="1">
        <v>21570</v>
      </c>
      <c r="E729" s="1">
        <v>21570</v>
      </c>
      <c r="F729" s="1">
        <v>21520</v>
      </c>
      <c r="G729" s="1">
        <v>21540</v>
      </c>
      <c r="H729" s="1">
        <v>324</v>
      </c>
      <c r="T729" s="8"/>
      <c r="U729" s="10"/>
      <c r="X729" s="10"/>
      <c r="AI729" s="1" t="str">
        <f t="shared" si="12"/>
        <v/>
      </c>
    </row>
    <row r="730" spans="1:35" x14ac:dyDescent="0.7">
      <c r="A730" s="1" t="s">
        <v>17</v>
      </c>
      <c r="B730" s="8">
        <v>43997</v>
      </c>
      <c r="C730" s="11">
        <v>0.86805555555555547</v>
      </c>
      <c r="D730" s="1">
        <v>21570</v>
      </c>
      <c r="E730" s="1">
        <v>21590</v>
      </c>
      <c r="F730" s="1">
        <v>21570</v>
      </c>
      <c r="G730" s="1">
        <v>21580</v>
      </c>
      <c r="H730" s="1">
        <v>205</v>
      </c>
      <c r="T730" s="8"/>
      <c r="U730" s="10"/>
      <c r="X730" s="10"/>
      <c r="AI730" s="1" t="str">
        <f t="shared" si="12"/>
        <v/>
      </c>
    </row>
    <row r="731" spans="1:35" x14ac:dyDescent="0.7">
      <c r="A731" s="1" t="s">
        <v>17</v>
      </c>
      <c r="B731" s="8">
        <v>43997</v>
      </c>
      <c r="C731" s="11">
        <v>0.86458333333333337</v>
      </c>
      <c r="D731" s="1">
        <v>21530</v>
      </c>
      <c r="E731" s="1">
        <v>21580</v>
      </c>
      <c r="F731" s="1">
        <v>21530</v>
      </c>
      <c r="G731" s="1">
        <v>21570</v>
      </c>
      <c r="H731" s="1">
        <v>371</v>
      </c>
      <c r="T731" s="8"/>
      <c r="U731" s="10"/>
      <c r="X731" s="10"/>
      <c r="AI731" s="1" t="str">
        <f t="shared" si="12"/>
        <v/>
      </c>
    </row>
    <row r="732" spans="1:35" x14ac:dyDescent="0.7">
      <c r="A732" s="1" t="s">
        <v>17</v>
      </c>
      <c r="B732" s="8">
        <v>43997</v>
      </c>
      <c r="C732" s="11">
        <v>0.86111111111111116</v>
      </c>
      <c r="D732" s="1">
        <v>21530</v>
      </c>
      <c r="E732" s="1">
        <v>21550</v>
      </c>
      <c r="F732" s="1">
        <v>21520</v>
      </c>
      <c r="G732" s="1">
        <v>21540</v>
      </c>
      <c r="H732" s="1">
        <v>233</v>
      </c>
      <c r="T732" s="8"/>
      <c r="U732" s="10"/>
      <c r="X732" s="10"/>
      <c r="AI732" s="1" t="str">
        <f t="shared" si="12"/>
        <v/>
      </c>
    </row>
    <row r="733" spans="1:35" x14ac:dyDescent="0.7">
      <c r="A733" s="1" t="s">
        <v>17</v>
      </c>
      <c r="B733" s="8">
        <v>43997</v>
      </c>
      <c r="C733" s="11">
        <v>0.85763888888888884</v>
      </c>
      <c r="D733" s="1">
        <v>21490</v>
      </c>
      <c r="E733" s="1">
        <v>21550</v>
      </c>
      <c r="F733" s="1">
        <v>21490</v>
      </c>
      <c r="G733" s="1">
        <v>21540</v>
      </c>
      <c r="H733" s="1">
        <v>372</v>
      </c>
      <c r="T733" s="8"/>
      <c r="U733" s="10"/>
      <c r="X733" s="10"/>
      <c r="AI733" s="1" t="str">
        <f t="shared" si="12"/>
        <v/>
      </c>
    </row>
    <row r="734" spans="1:35" x14ac:dyDescent="0.7">
      <c r="A734" s="1" t="s">
        <v>17</v>
      </c>
      <c r="B734" s="8">
        <v>43997</v>
      </c>
      <c r="C734" s="11">
        <v>0.85416666666666663</v>
      </c>
      <c r="D734" s="1">
        <v>21500</v>
      </c>
      <c r="E734" s="1">
        <v>21500</v>
      </c>
      <c r="F734" s="1">
        <v>21490</v>
      </c>
      <c r="G734" s="1">
        <v>21490</v>
      </c>
      <c r="H734" s="1">
        <v>219</v>
      </c>
      <c r="T734" s="8"/>
      <c r="U734" s="10"/>
      <c r="X734" s="10"/>
      <c r="AI734" s="1" t="str">
        <f t="shared" si="12"/>
        <v/>
      </c>
    </row>
    <row r="735" spans="1:35" x14ac:dyDescent="0.7">
      <c r="A735" s="1" t="s">
        <v>17</v>
      </c>
      <c r="B735" s="8">
        <v>43997</v>
      </c>
      <c r="C735" s="11">
        <v>0.85069444444444453</v>
      </c>
      <c r="D735" s="1">
        <v>21520</v>
      </c>
      <c r="E735" s="1">
        <v>21550</v>
      </c>
      <c r="F735" s="1">
        <v>21500</v>
      </c>
      <c r="G735" s="1">
        <v>21500</v>
      </c>
      <c r="H735" s="1">
        <v>427</v>
      </c>
      <c r="T735" s="8"/>
      <c r="U735" s="10"/>
      <c r="X735" s="10"/>
      <c r="AI735" s="1" t="str">
        <f t="shared" si="12"/>
        <v/>
      </c>
    </row>
    <row r="736" spans="1:35" x14ac:dyDescent="0.7">
      <c r="A736" s="1" t="s">
        <v>17</v>
      </c>
      <c r="B736" s="8">
        <v>43997</v>
      </c>
      <c r="C736" s="11">
        <v>0.84722222222222221</v>
      </c>
      <c r="D736" s="1">
        <v>21480</v>
      </c>
      <c r="E736" s="1">
        <v>21510</v>
      </c>
      <c r="F736" s="1">
        <v>21480</v>
      </c>
      <c r="G736" s="1">
        <v>21510</v>
      </c>
      <c r="H736" s="1">
        <v>196</v>
      </c>
      <c r="T736" s="8"/>
      <c r="U736" s="10"/>
      <c r="X736" s="10"/>
      <c r="AI736" s="1" t="str">
        <f t="shared" si="12"/>
        <v/>
      </c>
    </row>
    <row r="737" spans="1:35" x14ac:dyDescent="0.7">
      <c r="A737" s="1" t="s">
        <v>17</v>
      </c>
      <c r="B737" s="8">
        <v>43997</v>
      </c>
      <c r="C737" s="11">
        <v>0.84375</v>
      </c>
      <c r="D737" s="1">
        <v>21460</v>
      </c>
      <c r="E737" s="1">
        <v>21480</v>
      </c>
      <c r="F737" s="1">
        <v>21460</v>
      </c>
      <c r="G737" s="1">
        <v>21480</v>
      </c>
      <c r="H737" s="1">
        <v>104</v>
      </c>
      <c r="T737" s="8"/>
      <c r="U737" s="10"/>
      <c r="X737" s="10"/>
      <c r="AI737" s="1" t="str">
        <f t="shared" si="12"/>
        <v/>
      </c>
    </row>
    <row r="738" spans="1:35" x14ac:dyDescent="0.7">
      <c r="A738" s="1" t="s">
        <v>17</v>
      </c>
      <c r="B738" s="8">
        <v>43997</v>
      </c>
      <c r="C738" s="11">
        <v>0.84027777777777779</v>
      </c>
      <c r="D738" s="1">
        <v>21500</v>
      </c>
      <c r="E738" s="1">
        <v>21500</v>
      </c>
      <c r="F738" s="1">
        <v>21450</v>
      </c>
      <c r="G738" s="1">
        <v>21460</v>
      </c>
      <c r="H738" s="1">
        <v>137</v>
      </c>
      <c r="T738" s="8"/>
      <c r="U738" s="10"/>
      <c r="X738" s="10"/>
      <c r="AI738" s="1" t="str">
        <f t="shared" si="12"/>
        <v/>
      </c>
    </row>
    <row r="739" spans="1:35" x14ac:dyDescent="0.7">
      <c r="A739" s="1" t="s">
        <v>17</v>
      </c>
      <c r="B739" s="8">
        <v>43997</v>
      </c>
      <c r="C739" s="11">
        <v>0.83680555555555547</v>
      </c>
      <c r="D739" s="1">
        <v>21470</v>
      </c>
      <c r="E739" s="1">
        <v>21500</v>
      </c>
      <c r="F739" s="1">
        <v>21470</v>
      </c>
      <c r="G739" s="1">
        <v>21500</v>
      </c>
      <c r="H739" s="1">
        <v>296</v>
      </c>
      <c r="T739" s="8"/>
      <c r="U739" s="10"/>
      <c r="X739" s="10"/>
      <c r="AI739" s="1" t="str">
        <f t="shared" si="12"/>
        <v/>
      </c>
    </row>
    <row r="740" spans="1:35" x14ac:dyDescent="0.7">
      <c r="A740" s="1" t="s">
        <v>17</v>
      </c>
      <c r="B740" s="8">
        <v>43997</v>
      </c>
      <c r="C740" s="11">
        <v>0.83333333333333337</v>
      </c>
      <c r="D740" s="1">
        <v>21490</v>
      </c>
      <c r="E740" s="1">
        <v>21500</v>
      </c>
      <c r="F740" s="1">
        <v>21460</v>
      </c>
      <c r="G740" s="1">
        <v>21470</v>
      </c>
      <c r="H740" s="1">
        <v>296</v>
      </c>
      <c r="T740" s="8"/>
      <c r="U740" s="10"/>
      <c r="X740" s="10"/>
      <c r="AI740" s="1" t="str">
        <f t="shared" si="12"/>
        <v/>
      </c>
    </row>
    <row r="741" spans="1:35" x14ac:dyDescent="0.7">
      <c r="A741" s="1" t="s">
        <v>17</v>
      </c>
      <c r="B741" s="8">
        <v>43997</v>
      </c>
      <c r="C741" s="11">
        <v>0.82986111111111116</v>
      </c>
      <c r="D741" s="1">
        <v>21490</v>
      </c>
      <c r="E741" s="1">
        <v>21510</v>
      </c>
      <c r="F741" s="1">
        <v>21480</v>
      </c>
      <c r="G741" s="1">
        <v>21480</v>
      </c>
      <c r="H741" s="1">
        <v>214</v>
      </c>
      <c r="T741" s="8"/>
      <c r="U741" s="10"/>
      <c r="X741" s="10"/>
      <c r="AI741" s="1" t="str">
        <f t="shared" si="12"/>
        <v/>
      </c>
    </row>
    <row r="742" spans="1:35" x14ac:dyDescent="0.7">
      <c r="A742" s="1" t="s">
        <v>17</v>
      </c>
      <c r="B742" s="8">
        <v>43997</v>
      </c>
      <c r="C742" s="11">
        <v>0.82638888888888884</v>
      </c>
      <c r="D742" s="1">
        <v>21510</v>
      </c>
      <c r="E742" s="1">
        <v>21530</v>
      </c>
      <c r="F742" s="1">
        <v>21490</v>
      </c>
      <c r="G742" s="1">
        <v>21500</v>
      </c>
      <c r="H742" s="1">
        <v>324</v>
      </c>
      <c r="T742" s="8"/>
      <c r="U742" s="10"/>
      <c r="X742" s="10"/>
      <c r="AI742" s="1" t="str">
        <f t="shared" si="12"/>
        <v/>
      </c>
    </row>
    <row r="743" spans="1:35" x14ac:dyDescent="0.7">
      <c r="A743" s="1" t="s">
        <v>17</v>
      </c>
      <c r="B743" s="8">
        <v>43997</v>
      </c>
      <c r="C743" s="11">
        <v>0.82291666666666663</v>
      </c>
      <c r="D743" s="1">
        <v>21580</v>
      </c>
      <c r="E743" s="1">
        <v>21580</v>
      </c>
      <c r="F743" s="1">
        <v>21500</v>
      </c>
      <c r="G743" s="1">
        <v>21510</v>
      </c>
      <c r="H743" s="1">
        <v>502</v>
      </c>
      <c r="T743" s="8"/>
      <c r="U743" s="10"/>
      <c r="X743" s="10"/>
      <c r="AI743" s="1" t="str">
        <f t="shared" si="12"/>
        <v/>
      </c>
    </row>
    <row r="744" spans="1:35" x14ac:dyDescent="0.7">
      <c r="A744" s="1" t="s">
        <v>17</v>
      </c>
      <c r="B744" s="8">
        <v>43997</v>
      </c>
      <c r="C744" s="11">
        <v>0.81944444444444453</v>
      </c>
      <c r="D744" s="1">
        <v>21560</v>
      </c>
      <c r="E744" s="1">
        <v>21590</v>
      </c>
      <c r="F744" s="1">
        <v>21560</v>
      </c>
      <c r="G744" s="1">
        <v>21580</v>
      </c>
      <c r="H744" s="1">
        <v>205</v>
      </c>
      <c r="T744" s="8"/>
      <c r="U744" s="10"/>
      <c r="X744" s="10"/>
      <c r="AI744" s="1" t="str">
        <f t="shared" si="12"/>
        <v/>
      </c>
    </row>
    <row r="745" spans="1:35" x14ac:dyDescent="0.7">
      <c r="A745" s="1" t="s">
        <v>17</v>
      </c>
      <c r="B745" s="8">
        <v>43997</v>
      </c>
      <c r="C745" s="11">
        <v>0.81597222222222221</v>
      </c>
      <c r="D745" s="1">
        <v>21550</v>
      </c>
      <c r="E745" s="1">
        <v>21570</v>
      </c>
      <c r="F745" s="1">
        <v>21550</v>
      </c>
      <c r="G745" s="1">
        <v>21570</v>
      </c>
      <c r="H745" s="1">
        <v>117</v>
      </c>
      <c r="T745" s="8"/>
      <c r="U745" s="10"/>
      <c r="X745" s="10"/>
      <c r="AI745" s="1" t="str">
        <f t="shared" si="12"/>
        <v/>
      </c>
    </row>
    <row r="746" spans="1:35" x14ac:dyDescent="0.7">
      <c r="A746" s="1" t="s">
        <v>17</v>
      </c>
      <c r="B746" s="8">
        <v>43997</v>
      </c>
      <c r="C746" s="11">
        <v>0.8125</v>
      </c>
      <c r="D746" s="1">
        <v>21580</v>
      </c>
      <c r="E746" s="1">
        <v>21580</v>
      </c>
      <c r="F746" s="1">
        <v>21540</v>
      </c>
      <c r="G746" s="1">
        <v>21550</v>
      </c>
      <c r="H746" s="1">
        <v>369</v>
      </c>
      <c r="T746" s="8"/>
      <c r="U746" s="10"/>
      <c r="X746" s="10"/>
      <c r="AI746" s="1" t="str">
        <f t="shared" si="12"/>
        <v/>
      </c>
    </row>
    <row r="747" spans="1:35" x14ac:dyDescent="0.7">
      <c r="A747" s="1" t="s">
        <v>17</v>
      </c>
      <c r="B747" s="8">
        <v>43997</v>
      </c>
      <c r="C747" s="11">
        <v>0.80902777777777779</v>
      </c>
      <c r="D747" s="1">
        <v>21600</v>
      </c>
      <c r="E747" s="1">
        <v>21600</v>
      </c>
      <c r="F747" s="1">
        <v>21580</v>
      </c>
      <c r="G747" s="1">
        <v>21580</v>
      </c>
      <c r="H747" s="1">
        <v>185</v>
      </c>
      <c r="T747" s="8"/>
      <c r="U747" s="10"/>
      <c r="X747" s="10"/>
      <c r="AI747" s="1" t="str">
        <f t="shared" si="12"/>
        <v/>
      </c>
    </row>
    <row r="748" spans="1:35" x14ac:dyDescent="0.7">
      <c r="A748" s="1" t="s">
        <v>17</v>
      </c>
      <c r="B748" s="8">
        <v>43997</v>
      </c>
      <c r="C748" s="11">
        <v>0.80555555555555547</v>
      </c>
      <c r="D748" s="1">
        <v>21600</v>
      </c>
      <c r="E748" s="1">
        <v>21610</v>
      </c>
      <c r="F748" s="1">
        <v>21600</v>
      </c>
      <c r="G748" s="1">
        <v>21600</v>
      </c>
      <c r="H748" s="1">
        <v>222</v>
      </c>
      <c r="T748" s="8"/>
      <c r="U748" s="10"/>
      <c r="X748" s="10"/>
      <c r="AI748" s="1" t="str">
        <f t="shared" si="12"/>
        <v/>
      </c>
    </row>
    <row r="749" spans="1:35" x14ac:dyDescent="0.7">
      <c r="A749" s="1" t="s">
        <v>17</v>
      </c>
      <c r="B749" s="8">
        <v>43997</v>
      </c>
      <c r="C749" s="11">
        <v>0.80208333333333337</v>
      </c>
      <c r="D749" s="1">
        <v>21650</v>
      </c>
      <c r="E749" s="1">
        <v>21650</v>
      </c>
      <c r="F749" s="1">
        <v>21590</v>
      </c>
      <c r="G749" s="1">
        <v>21600</v>
      </c>
      <c r="H749" s="1">
        <v>345</v>
      </c>
      <c r="T749" s="8"/>
      <c r="U749" s="10"/>
      <c r="X749" s="10"/>
      <c r="AI749" s="1" t="str">
        <f t="shared" si="12"/>
        <v/>
      </c>
    </row>
    <row r="750" spans="1:35" x14ac:dyDescent="0.7">
      <c r="A750" s="1" t="s">
        <v>17</v>
      </c>
      <c r="B750" s="8">
        <v>43997</v>
      </c>
      <c r="C750" s="11">
        <v>0.79861111111111116</v>
      </c>
      <c r="D750" s="1">
        <v>21600</v>
      </c>
      <c r="E750" s="1">
        <v>21660</v>
      </c>
      <c r="F750" s="1">
        <v>21600</v>
      </c>
      <c r="G750" s="1">
        <v>21650</v>
      </c>
      <c r="H750" s="1">
        <v>503</v>
      </c>
      <c r="T750" s="8"/>
      <c r="U750" s="10"/>
      <c r="X750" s="10"/>
      <c r="AI750" s="1" t="str">
        <f t="shared" si="12"/>
        <v/>
      </c>
    </row>
    <row r="751" spans="1:35" x14ac:dyDescent="0.7">
      <c r="A751" s="1" t="s">
        <v>17</v>
      </c>
      <c r="B751" s="8">
        <v>43997</v>
      </c>
      <c r="C751" s="11">
        <v>0.79513888888888884</v>
      </c>
      <c r="D751" s="1">
        <v>21620</v>
      </c>
      <c r="E751" s="1">
        <v>21620</v>
      </c>
      <c r="F751" s="1">
        <v>21600</v>
      </c>
      <c r="G751" s="1">
        <v>21600</v>
      </c>
      <c r="H751" s="1">
        <v>277</v>
      </c>
      <c r="T751" s="8"/>
      <c r="U751" s="10"/>
      <c r="X751" s="10"/>
      <c r="AI751" s="1" t="str">
        <f t="shared" si="12"/>
        <v/>
      </c>
    </row>
    <row r="752" spans="1:35" x14ac:dyDescent="0.7">
      <c r="A752" s="1" t="s">
        <v>17</v>
      </c>
      <c r="B752" s="8">
        <v>43997</v>
      </c>
      <c r="C752" s="11">
        <v>0.79166666666666663</v>
      </c>
      <c r="D752" s="1">
        <v>21610</v>
      </c>
      <c r="E752" s="1">
        <v>21610</v>
      </c>
      <c r="F752" s="1">
        <v>21590</v>
      </c>
      <c r="G752" s="1">
        <v>21610</v>
      </c>
      <c r="H752" s="1">
        <v>255</v>
      </c>
      <c r="T752" s="8"/>
      <c r="U752" s="10"/>
      <c r="X752" s="10"/>
      <c r="AI752" s="1" t="str">
        <f t="shared" si="12"/>
        <v/>
      </c>
    </row>
    <row r="753" spans="1:35" x14ac:dyDescent="0.7">
      <c r="A753" s="1" t="s">
        <v>17</v>
      </c>
      <c r="B753" s="8">
        <v>43997</v>
      </c>
      <c r="C753" s="11">
        <v>0.78819444444444453</v>
      </c>
      <c r="D753" s="1">
        <v>21600</v>
      </c>
      <c r="E753" s="1">
        <v>21610</v>
      </c>
      <c r="F753" s="1">
        <v>21600</v>
      </c>
      <c r="G753" s="1">
        <v>21610</v>
      </c>
      <c r="H753" s="1">
        <v>146</v>
      </c>
      <c r="T753" s="8"/>
      <c r="U753" s="10"/>
      <c r="X753" s="10"/>
      <c r="AI753" s="1" t="str">
        <f t="shared" si="12"/>
        <v/>
      </c>
    </row>
    <row r="754" spans="1:35" x14ac:dyDescent="0.7">
      <c r="A754" s="1" t="s">
        <v>17</v>
      </c>
      <c r="B754" s="8">
        <v>43997</v>
      </c>
      <c r="C754" s="11">
        <v>0.78472222222222221</v>
      </c>
      <c r="D754" s="1">
        <v>21590</v>
      </c>
      <c r="E754" s="1">
        <v>21620</v>
      </c>
      <c r="F754" s="1">
        <v>21590</v>
      </c>
      <c r="G754" s="1">
        <v>21610</v>
      </c>
      <c r="H754" s="1">
        <v>419</v>
      </c>
      <c r="T754" s="8"/>
      <c r="U754" s="10"/>
      <c r="X754" s="10"/>
      <c r="AI754" s="1" t="str">
        <f t="shared" si="12"/>
        <v/>
      </c>
    </row>
    <row r="755" spans="1:35" x14ac:dyDescent="0.7">
      <c r="A755" s="1" t="s">
        <v>17</v>
      </c>
      <c r="B755" s="8">
        <v>43997</v>
      </c>
      <c r="C755" s="11">
        <v>0.78125</v>
      </c>
      <c r="D755" s="1">
        <v>21550</v>
      </c>
      <c r="E755" s="1">
        <v>21590</v>
      </c>
      <c r="F755" s="1">
        <v>21530</v>
      </c>
      <c r="G755" s="1">
        <v>21580</v>
      </c>
      <c r="H755" s="1">
        <v>254</v>
      </c>
      <c r="T755" s="8"/>
      <c r="U755" s="10"/>
      <c r="X755" s="10"/>
      <c r="AI755" s="1" t="str">
        <f t="shared" si="12"/>
        <v/>
      </c>
    </row>
    <row r="756" spans="1:35" x14ac:dyDescent="0.7">
      <c r="A756" s="1" t="s">
        <v>17</v>
      </c>
      <c r="B756" s="8">
        <v>43997</v>
      </c>
      <c r="C756" s="11">
        <v>0.77777777777777779</v>
      </c>
      <c r="D756" s="1">
        <v>21550</v>
      </c>
      <c r="E756" s="1">
        <v>21560</v>
      </c>
      <c r="F756" s="1">
        <v>21540</v>
      </c>
      <c r="G756" s="1">
        <v>21560</v>
      </c>
      <c r="H756" s="1">
        <v>145</v>
      </c>
      <c r="T756" s="8"/>
      <c r="U756" s="10"/>
      <c r="X756" s="10"/>
      <c r="AI756" s="1" t="str">
        <f t="shared" si="12"/>
        <v/>
      </c>
    </row>
    <row r="757" spans="1:35" x14ac:dyDescent="0.7">
      <c r="A757" s="1" t="s">
        <v>17</v>
      </c>
      <c r="B757" s="8">
        <v>43997</v>
      </c>
      <c r="C757" s="11">
        <v>0.77430555555555547</v>
      </c>
      <c r="D757" s="1">
        <v>21560</v>
      </c>
      <c r="E757" s="1">
        <v>21560</v>
      </c>
      <c r="F757" s="1">
        <v>21530</v>
      </c>
      <c r="G757" s="1">
        <v>21540</v>
      </c>
      <c r="H757" s="1">
        <v>272</v>
      </c>
      <c r="T757" s="8"/>
      <c r="U757" s="10"/>
      <c r="X757" s="10"/>
      <c r="AI757" s="1" t="str">
        <f t="shared" si="12"/>
        <v/>
      </c>
    </row>
    <row r="758" spans="1:35" x14ac:dyDescent="0.7">
      <c r="A758" s="1" t="s">
        <v>17</v>
      </c>
      <c r="B758" s="8">
        <v>43997</v>
      </c>
      <c r="C758" s="11">
        <v>0.77083333333333337</v>
      </c>
      <c r="D758" s="1">
        <v>21580</v>
      </c>
      <c r="E758" s="1">
        <v>21590</v>
      </c>
      <c r="F758" s="1">
        <v>21530</v>
      </c>
      <c r="G758" s="1">
        <v>21550</v>
      </c>
      <c r="H758" s="1">
        <v>284</v>
      </c>
      <c r="T758" s="8"/>
      <c r="U758" s="10"/>
      <c r="X758" s="10"/>
      <c r="AI758" s="1" t="str">
        <f t="shared" si="12"/>
        <v/>
      </c>
    </row>
    <row r="759" spans="1:35" x14ac:dyDescent="0.7">
      <c r="A759" s="1" t="s">
        <v>17</v>
      </c>
      <c r="B759" s="8">
        <v>43997</v>
      </c>
      <c r="C759" s="11">
        <v>0.76736111111111116</v>
      </c>
      <c r="D759" s="1">
        <v>21570</v>
      </c>
      <c r="E759" s="1">
        <v>21600</v>
      </c>
      <c r="F759" s="1">
        <v>21570</v>
      </c>
      <c r="G759" s="1">
        <v>21590</v>
      </c>
      <c r="H759" s="1">
        <v>280</v>
      </c>
      <c r="T759" s="8"/>
      <c r="U759" s="10"/>
      <c r="X759" s="10"/>
      <c r="AI759" s="1" t="str">
        <f t="shared" si="12"/>
        <v/>
      </c>
    </row>
    <row r="760" spans="1:35" x14ac:dyDescent="0.7">
      <c r="A760" s="1" t="s">
        <v>17</v>
      </c>
      <c r="B760" s="8">
        <v>43997</v>
      </c>
      <c r="C760" s="11">
        <v>0.76388888888888884</v>
      </c>
      <c r="D760" s="1">
        <v>21560</v>
      </c>
      <c r="E760" s="1">
        <v>21580</v>
      </c>
      <c r="F760" s="1">
        <v>21550</v>
      </c>
      <c r="G760" s="1">
        <v>21580</v>
      </c>
      <c r="H760" s="1">
        <v>90</v>
      </c>
      <c r="T760" s="8"/>
      <c r="U760" s="10"/>
      <c r="X760" s="10"/>
      <c r="AI760" s="1" t="str">
        <f t="shared" si="12"/>
        <v/>
      </c>
    </row>
    <row r="761" spans="1:35" x14ac:dyDescent="0.7">
      <c r="A761" s="1" t="s">
        <v>17</v>
      </c>
      <c r="B761" s="8">
        <v>43997</v>
      </c>
      <c r="C761" s="11">
        <v>0.76041666666666663</v>
      </c>
      <c r="D761" s="1">
        <v>21530</v>
      </c>
      <c r="E761" s="1">
        <v>21560</v>
      </c>
      <c r="F761" s="1">
        <v>21530</v>
      </c>
      <c r="G761" s="1">
        <v>21560</v>
      </c>
      <c r="H761" s="1">
        <v>368</v>
      </c>
      <c r="T761" s="8"/>
      <c r="U761" s="10"/>
      <c r="X761" s="10"/>
      <c r="AI761" s="1" t="str">
        <f t="shared" si="12"/>
        <v/>
      </c>
    </row>
    <row r="762" spans="1:35" x14ac:dyDescent="0.7">
      <c r="A762" s="1" t="s">
        <v>17</v>
      </c>
      <c r="B762" s="8">
        <v>43997</v>
      </c>
      <c r="C762" s="11">
        <v>0.75694444444444453</v>
      </c>
      <c r="D762" s="1">
        <v>21520</v>
      </c>
      <c r="E762" s="1">
        <v>21530</v>
      </c>
      <c r="F762" s="1">
        <v>21520</v>
      </c>
      <c r="G762" s="1">
        <v>21530</v>
      </c>
      <c r="H762" s="1">
        <v>348</v>
      </c>
      <c r="T762" s="8"/>
      <c r="U762" s="10"/>
      <c r="X762" s="10"/>
      <c r="AI762" s="1" t="str">
        <f t="shared" si="12"/>
        <v/>
      </c>
    </row>
    <row r="763" spans="1:35" x14ac:dyDescent="0.7">
      <c r="A763" s="1" t="s">
        <v>17</v>
      </c>
      <c r="B763" s="8">
        <v>43997</v>
      </c>
      <c r="C763" s="11">
        <v>0.75347222222222221</v>
      </c>
      <c r="D763" s="1">
        <v>21540</v>
      </c>
      <c r="E763" s="1">
        <v>21550</v>
      </c>
      <c r="F763" s="1">
        <v>21520</v>
      </c>
      <c r="G763" s="1">
        <v>21520</v>
      </c>
      <c r="H763" s="1">
        <v>259</v>
      </c>
      <c r="T763" s="8"/>
      <c r="U763" s="10"/>
      <c r="X763" s="10"/>
      <c r="AI763" s="1" t="str">
        <f t="shared" si="12"/>
        <v/>
      </c>
    </row>
    <row r="764" spans="1:35" x14ac:dyDescent="0.7">
      <c r="A764" s="1" t="s">
        <v>17</v>
      </c>
      <c r="B764" s="8">
        <v>43997</v>
      </c>
      <c r="C764" s="11">
        <v>0.75</v>
      </c>
      <c r="D764" s="1">
        <v>21580</v>
      </c>
      <c r="E764" s="1">
        <v>21580</v>
      </c>
      <c r="F764" s="1">
        <v>21540</v>
      </c>
      <c r="G764" s="1">
        <v>21540</v>
      </c>
      <c r="H764" s="1">
        <v>232</v>
      </c>
      <c r="T764" s="8"/>
      <c r="U764" s="10"/>
      <c r="X764" s="10"/>
      <c r="AI764" s="1" t="str">
        <f t="shared" si="12"/>
        <v/>
      </c>
    </row>
    <row r="765" spans="1:35" x14ac:dyDescent="0.7">
      <c r="A765" s="1" t="s">
        <v>17</v>
      </c>
      <c r="B765" s="8">
        <v>43997</v>
      </c>
      <c r="C765" s="11">
        <v>0.74652777777777779</v>
      </c>
      <c r="D765" s="1">
        <v>21570</v>
      </c>
      <c r="E765" s="1">
        <v>21580</v>
      </c>
      <c r="F765" s="1">
        <v>21550</v>
      </c>
      <c r="G765" s="1">
        <v>21580</v>
      </c>
      <c r="H765" s="1">
        <v>446</v>
      </c>
      <c r="T765" s="8"/>
      <c r="U765" s="10"/>
      <c r="X765" s="10"/>
      <c r="AI765" s="1" t="str">
        <f t="shared" si="12"/>
        <v/>
      </c>
    </row>
    <row r="766" spans="1:35" x14ac:dyDescent="0.7">
      <c r="A766" s="1" t="s">
        <v>17</v>
      </c>
      <c r="B766" s="8">
        <v>43997</v>
      </c>
      <c r="C766" s="11">
        <v>0.74305555555555547</v>
      </c>
      <c r="D766" s="1">
        <v>21530</v>
      </c>
      <c r="E766" s="1">
        <v>21560</v>
      </c>
      <c r="F766" s="1">
        <v>21520</v>
      </c>
      <c r="G766" s="1">
        <v>21560</v>
      </c>
      <c r="H766" s="1">
        <v>397</v>
      </c>
      <c r="T766" s="8"/>
      <c r="U766" s="10"/>
      <c r="X766" s="10"/>
      <c r="AI766" s="1" t="str">
        <f t="shared" si="12"/>
        <v/>
      </c>
    </row>
    <row r="767" spans="1:35" x14ac:dyDescent="0.7">
      <c r="A767" s="1" t="s">
        <v>17</v>
      </c>
      <c r="B767" s="8">
        <v>43997</v>
      </c>
      <c r="C767" s="11">
        <v>0.73958333333333337</v>
      </c>
      <c r="D767" s="1">
        <v>21520</v>
      </c>
      <c r="E767" s="1">
        <v>21550</v>
      </c>
      <c r="F767" s="1">
        <v>21510</v>
      </c>
      <c r="G767" s="1">
        <v>21530</v>
      </c>
      <c r="H767" s="1">
        <v>436</v>
      </c>
      <c r="T767" s="8"/>
      <c r="U767" s="10"/>
      <c r="X767" s="10"/>
      <c r="AI767" s="1" t="str">
        <f t="shared" si="12"/>
        <v/>
      </c>
    </row>
    <row r="768" spans="1:35" x14ac:dyDescent="0.7">
      <c r="A768" s="1" t="s">
        <v>17</v>
      </c>
      <c r="B768" s="8">
        <v>43997</v>
      </c>
      <c r="C768" s="11">
        <v>0.73611111111111116</v>
      </c>
      <c r="D768" s="1">
        <v>21480</v>
      </c>
      <c r="E768" s="1">
        <v>21520</v>
      </c>
      <c r="F768" s="1">
        <v>21470</v>
      </c>
      <c r="G768" s="1">
        <v>21510</v>
      </c>
      <c r="H768" s="1">
        <v>433</v>
      </c>
      <c r="T768" s="8"/>
      <c r="U768" s="10"/>
      <c r="X768" s="10"/>
      <c r="AI768" s="1" t="str">
        <f t="shared" si="12"/>
        <v/>
      </c>
    </row>
    <row r="769" spans="1:35" x14ac:dyDescent="0.7">
      <c r="A769" s="1" t="s">
        <v>17</v>
      </c>
      <c r="B769" s="8">
        <v>43997</v>
      </c>
      <c r="C769" s="11">
        <v>0.73263888888888884</v>
      </c>
      <c r="D769" s="1">
        <v>21530</v>
      </c>
      <c r="E769" s="1">
        <v>21530</v>
      </c>
      <c r="F769" s="1">
        <v>21470</v>
      </c>
      <c r="G769" s="1">
        <v>21480</v>
      </c>
      <c r="H769" s="1">
        <v>689</v>
      </c>
      <c r="T769" s="8"/>
      <c r="U769" s="10"/>
      <c r="X769" s="10"/>
      <c r="AI769" s="1" t="str">
        <f t="shared" si="12"/>
        <v/>
      </c>
    </row>
    <row r="770" spans="1:35" x14ac:dyDescent="0.7">
      <c r="A770" s="1" t="s">
        <v>17</v>
      </c>
      <c r="B770" s="8">
        <v>43997</v>
      </c>
      <c r="C770" s="11">
        <v>0.72916666666666663</v>
      </c>
      <c r="D770" s="1">
        <v>21510</v>
      </c>
      <c r="E770" s="1">
        <v>21540</v>
      </c>
      <c r="F770" s="1">
        <v>21480</v>
      </c>
      <c r="G770" s="1">
        <v>21530</v>
      </c>
      <c r="H770" s="1">
        <v>981</v>
      </c>
      <c r="T770" s="8"/>
      <c r="U770" s="10"/>
      <c r="X770" s="10"/>
      <c r="AI770" s="1" t="str">
        <f t="shared" si="12"/>
        <v/>
      </c>
    </row>
    <row r="771" spans="1:35" x14ac:dyDescent="0.7">
      <c r="A771" s="1" t="s">
        <v>17</v>
      </c>
      <c r="B771" s="8">
        <v>43997</v>
      </c>
      <c r="C771" s="11">
        <v>0.72569444444444453</v>
      </c>
      <c r="D771" s="1">
        <v>21460</v>
      </c>
      <c r="E771" s="1">
        <v>21510</v>
      </c>
      <c r="F771" s="1">
        <v>21460</v>
      </c>
      <c r="G771" s="1">
        <v>21510</v>
      </c>
      <c r="H771" s="1">
        <v>1120</v>
      </c>
      <c r="T771" s="8"/>
      <c r="U771" s="10"/>
      <c r="X771" s="10"/>
      <c r="AI771" s="1" t="str">
        <f t="shared" si="12"/>
        <v/>
      </c>
    </row>
    <row r="772" spans="1:35" x14ac:dyDescent="0.7">
      <c r="A772" s="1" t="s">
        <v>17</v>
      </c>
      <c r="B772" s="8">
        <v>43997</v>
      </c>
      <c r="C772" s="11">
        <v>0.72222222222222221</v>
      </c>
      <c r="D772" s="1">
        <v>21470</v>
      </c>
      <c r="E772" s="1">
        <v>21470</v>
      </c>
      <c r="F772" s="1">
        <v>21430</v>
      </c>
      <c r="G772" s="1">
        <v>21460</v>
      </c>
      <c r="H772" s="1">
        <v>515</v>
      </c>
      <c r="T772" s="8"/>
      <c r="U772" s="10"/>
      <c r="X772" s="10"/>
      <c r="AI772" s="1" t="str">
        <f t="shared" si="12"/>
        <v/>
      </c>
    </row>
    <row r="773" spans="1:35" x14ac:dyDescent="0.7">
      <c r="A773" s="1" t="s">
        <v>17</v>
      </c>
      <c r="B773" s="8">
        <v>43997</v>
      </c>
      <c r="C773" s="11">
        <v>0.71875</v>
      </c>
      <c r="D773" s="1">
        <v>21440</v>
      </c>
      <c r="E773" s="1">
        <v>21470</v>
      </c>
      <c r="F773" s="1">
        <v>21420</v>
      </c>
      <c r="G773" s="1">
        <v>21460</v>
      </c>
      <c r="H773" s="1">
        <v>664</v>
      </c>
      <c r="T773" s="8"/>
      <c r="U773" s="10"/>
      <c r="X773" s="10"/>
      <c r="AI773" s="1" t="str">
        <f t="shared" si="12"/>
        <v/>
      </c>
    </row>
    <row r="774" spans="1:35" x14ac:dyDescent="0.7">
      <c r="A774" s="1" t="s">
        <v>17</v>
      </c>
      <c r="B774" s="8">
        <v>43997</v>
      </c>
      <c r="C774" s="11">
        <v>0.71527777777777779</v>
      </c>
      <c r="D774" s="1">
        <v>21390</v>
      </c>
      <c r="E774" s="1">
        <v>21440</v>
      </c>
      <c r="F774" s="1">
        <v>21370</v>
      </c>
      <c r="G774" s="1">
        <v>21430</v>
      </c>
      <c r="H774" s="1">
        <v>462</v>
      </c>
      <c r="T774" s="8"/>
      <c r="U774" s="10"/>
      <c r="X774" s="10"/>
      <c r="AI774" s="1" t="str">
        <f t="shared" ref="AI774:AI837" si="13">IF(AI776="",IF(AG774&lt;Y774,"K",IF(AH774&gt;Y774,"U","")),IF(AG774="","",IF(AG774&lt;Y774,"K",IF(AH774&gt;Y774,"U",AI776))))</f>
        <v/>
      </c>
    </row>
    <row r="775" spans="1:35" x14ac:dyDescent="0.7">
      <c r="A775" s="1" t="s">
        <v>17</v>
      </c>
      <c r="B775" s="8">
        <v>43997</v>
      </c>
      <c r="C775" s="11">
        <v>0.71180555555555547</v>
      </c>
      <c r="D775" s="1">
        <v>21430</v>
      </c>
      <c r="E775" s="1">
        <v>21430</v>
      </c>
      <c r="F775" s="1">
        <v>21380</v>
      </c>
      <c r="G775" s="1">
        <v>21380</v>
      </c>
      <c r="H775" s="1">
        <v>439</v>
      </c>
      <c r="T775" s="8"/>
      <c r="U775" s="10"/>
      <c r="X775" s="10"/>
      <c r="AI775" s="1" t="str">
        <f t="shared" si="13"/>
        <v/>
      </c>
    </row>
    <row r="776" spans="1:35" x14ac:dyDescent="0.7">
      <c r="A776" s="1" t="s">
        <v>17</v>
      </c>
      <c r="B776" s="8">
        <v>43997</v>
      </c>
      <c r="C776" s="11">
        <v>0.70833333333333337</v>
      </c>
      <c r="D776" s="1">
        <v>21400</v>
      </c>
      <c r="E776" s="1">
        <v>21450</v>
      </c>
      <c r="F776" s="1">
        <v>21390</v>
      </c>
      <c r="G776" s="1">
        <v>21430</v>
      </c>
      <c r="H776" s="1">
        <v>1026</v>
      </c>
      <c r="T776" s="8"/>
      <c r="U776" s="10"/>
      <c r="X776" s="10"/>
      <c r="AI776" s="1" t="str">
        <f t="shared" si="13"/>
        <v/>
      </c>
    </row>
    <row r="777" spans="1:35" x14ac:dyDescent="0.7">
      <c r="A777" s="1" t="s">
        <v>17</v>
      </c>
      <c r="B777" s="8">
        <v>43997</v>
      </c>
      <c r="C777" s="11">
        <v>0.70486111111111116</v>
      </c>
      <c r="D777" s="1">
        <v>21410</v>
      </c>
      <c r="E777" s="1">
        <v>21430</v>
      </c>
      <c r="F777" s="1">
        <v>21390</v>
      </c>
      <c r="G777" s="1">
        <v>21400</v>
      </c>
      <c r="H777" s="1">
        <v>442</v>
      </c>
      <c r="T777" s="8"/>
      <c r="U777" s="10"/>
      <c r="X777" s="10"/>
      <c r="AI777" s="1" t="str">
        <f t="shared" si="13"/>
        <v/>
      </c>
    </row>
    <row r="778" spans="1:35" x14ac:dyDescent="0.7">
      <c r="A778" s="1" t="s">
        <v>17</v>
      </c>
      <c r="B778" s="8">
        <v>43997</v>
      </c>
      <c r="C778" s="11">
        <v>0.70138888888888884</v>
      </c>
      <c r="D778" s="1">
        <v>21400</v>
      </c>
      <c r="E778" s="1">
        <v>21410</v>
      </c>
      <c r="F778" s="1">
        <v>21370</v>
      </c>
      <c r="G778" s="1">
        <v>21410</v>
      </c>
      <c r="H778" s="1">
        <v>304</v>
      </c>
      <c r="T778" s="8"/>
      <c r="U778" s="10"/>
      <c r="X778" s="10"/>
      <c r="AI778" s="1" t="str">
        <f t="shared" si="13"/>
        <v/>
      </c>
    </row>
    <row r="779" spans="1:35" x14ac:dyDescent="0.7">
      <c r="A779" s="1" t="s">
        <v>17</v>
      </c>
      <c r="B779" s="8">
        <v>43997</v>
      </c>
      <c r="C779" s="11">
        <v>0.69791666666666663</v>
      </c>
      <c r="D779" s="1">
        <v>21400</v>
      </c>
      <c r="E779" s="1">
        <v>21440</v>
      </c>
      <c r="F779" s="1">
        <v>21390</v>
      </c>
      <c r="G779" s="1">
        <v>21400</v>
      </c>
      <c r="H779" s="1">
        <v>573</v>
      </c>
      <c r="T779" s="8"/>
      <c r="U779" s="10"/>
      <c r="X779" s="10"/>
      <c r="AI779" s="1" t="str">
        <f t="shared" si="13"/>
        <v/>
      </c>
    </row>
    <row r="780" spans="1:35" x14ac:dyDescent="0.7">
      <c r="A780" s="1" t="s">
        <v>17</v>
      </c>
      <c r="B780" s="8">
        <v>43997</v>
      </c>
      <c r="C780" s="11">
        <v>0.69444444444444453</v>
      </c>
      <c r="D780" s="1">
        <v>21410</v>
      </c>
      <c r="E780" s="1">
        <v>21450</v>
      </c>
      <c r="F780" s="1">
        <v>21390</v>
      </c>
      <c r="G780" s="1">
        <v>21400</v>
      </c>
      <c r="H780" s="1">
        <v>633</v>
      </c>
      <c r="T780" s="8"/>
      <c r="U780" s="10"/>
      <c r="X780" s="10"/>
      <c r="AI780" s="1" t="str">
        <f t="shared" si="13"/>
        <v/>
      </c>
    </row>
    <row r="781" spans="1:35" x14ac:dyDescent="0.7">
      <c r="A781" s="1" t="s">
        <v>17</v>
      </c>
      <c r="B781" s="8">
        <v>43997</v>
      </c>
      <c r="C781" s="11">
        <v>0.69097222222222221</v>
      </c>
      <c r="D781" s="1">
        <v>21340</v>
      </c>
      <c r="E781" s="1">
        <v>21420</v>
      </c>
      <c r="F781" s="1">
        <v>21330</v>
      </c>
      <c r="G781" s="1">
        <v>21420</v>
      </c>
      <c r="H781" s="1">
        <v>866</v>
      </c>
      <c r="T781" s="8"/>
      <c r="U781" s="10"/>
      <c r="X781" s="10"/>
      <c r="AI781" s="1" t="str">
        <f t="shared" si="13"/>
        <v/>
      </c>
    </row>
    <row r="782" spans="1:35" x14ac:dyDescent="0.7">
      <c r="A782" s="1" t="s">
        <v>17</v>
      </c>
      <c r="B782" s="8">
        <v>43997</v>
      </c>
      <c r="C782" s="11">
        <v>0.6875</v>
      </c>
      <c r="D782" s="1">
        <v>21390</v>
      </c>
      <c r="E782" s="1">
        <v>21400</v>
      </c>
      <c r="F782" s="1">
        <v>21330</v>
      </c>
      <c r="G782" s="1">
        <v>21350</v>
      </c>
      <c r="H782" s="1">
        <v>1498</v>
      </c>
      <c r="T782" s="8"/>
      <c r="U782" s="10"/>
      <c r="X782" s="10"/>
      <c r="AI782" s="1" t="str">
        <f t="shared" si="13"/>
        <v/>
      </c>
    </row>
    <row r="783" spans="1:35" x14ac:dyDescent="0.7">
      <c r="A783" s="1" t="s">
        <v>17</v>
      </c>
      <c r="B783" s="8">
        <v>43997</v>
      </c>
      <c r="C783" s="11">
        <v>0.63541666666666663</v>
      </c>
      <c r="D783" s="1">
        <v>21350</v>
      </c>
      <c r="E783" s="1">
        <v>21350</v>
      </c>
      <c r="F783" s="1">
        <v>21350</v>
      </c>
      <c r="G783" s="1">
        <v>21350</v>
      </c>
      <c r="H783" s="1">
        <v>5174</v>
      </c>
      <c r="T783" s="8"/>
      <c r="U783" s="10"/>
      <c r="X783" s="10"/>
      <c r="AI783" s="1" t="str">
        <f t="shared" si="13"/>
        <v/>
      </c>
    </row>
    <row r="784" spans="1:35" x14ac:dyDescent="0.7">
      <c r="A784" s="1" t="s">
        <v>17</v>
      </c>
      <c r="B784" s="8">
        <v>43997</v>
      </c>
      <c r="C784" s="11">
        <v>0.63194444444444442</v>
      </c>
      <c r="D784" s="1">
        <v>21380</v>
      </c>
      <c r="E784" s="1">
        <v>21380</v>
      </c>
      <c r="F784" s="1">
        <v>21380</v>
      </c>
      <c r="G784" s="1">
        <v>21380</v>
      </c>
      <c r="H784" s="1">
        <v>0</v>
      </c>
      <c r="T784" s="8"/>
      <c r="U784" s="10"/>
      <c r="X784" s="10"/>
      <c r="AI784" s="1" t="str">
        <f t="shared" si="13"/>
        <v/>
      </c>
    </row>
    <row r="785" spans="1:35" x14ac:dyDescent="0.7">
      <c r="A785" s="1" t="s">
        <v>17</v>
      </c>
      <c r="B785" s="8">
        <v>43997</v>
      </c>
      <c r="C785" s="11">
        <v>0.62847222222222221</v>
      </c>
      <c r="D785" s="1">
        <v>21390</v>
      </c>
      <c r="E785" s="1">
        <v>21400</v>
      </c>
      <c r="F785" s="1">
        <v>21330</v>
      </c>
      <c r="G785" s="1">
        <v>21380</v>
      </c>
      <c r="H785" s="1">
        <v>3105</v>
      </c>
      <c r="T785" s="8"/>
      <c r="U785" s="10"/>
      <c r="X785" s="10"/>
      <c r="AI785" s="1" t="str">
        <f t="shared" si="13"/>
        <v/>
      </c>
    </row>
    <row r="786" spans="1:35" x14ac:dyDescent="0.7">
      <c r="A786" s="1" t="s">
        <v>17</v>
      </c>
      <c r="B786" s="8">
        <v>43997</v>
      </c>
      <c r="C786" s="11">
        <v>0.625</v>
      </c>
      <c r="D786" s="1">
        <v>21460</v>
      </c>
      <c r="E786" s="1">
        <v>21490</v>
      </c>
      <c r="F786" s="1">
        <v>21390</v>
      </c>
      <c r="G786" s="1">
        <v>21400</v>
      </c>
      <c r="H786" s="1">
        <v>4702</v>
      </c>
      <c r="T786" s="8"/>
      <c r="U786" s="10"/>
      <c r="X786" s="10"/>
      <c r="AI786" s="1" t="str">
        <f t="shared" si="13"/>
        <v/>
      </c>
    </row>
    <row r="787" spans="1:35" x14ac:dyDescent="0.7">
      <c r="A787" s="1" t="s">
        <v>17</v>
      </c>
      <c r="B787" s="8">
        <v>43997</v>
      </c>
      <c r="C787" s="11">
        <v>0.62152777777777779</v>
      </c>
      <c r="D787" s="1">
        <v>21500</v>
      </c>
      <c r="E787" s="1">
        <v>21510</v>
      </c>
      <c r="F787" s="1">
        <v>21450</v>
      </c>
      <c r="G787" s="1">
        <v>21450</v>
      </c>
      <c r="H787" s="1">
        <v>3595</v>
      </c>
      <c r="T787" s="8"/>
      <c r="U787" s="10"/>
      <c r="X787" s="10"/>
      <c r="AI787" s="1" t="str">
        <f t="shared" si="13"/>
        <v/>
      </c>
    </row>
    <row r="788" spans="1:35" x14ac:dyDescent="0.7">
      <c r="A788" s="1" t="s">
        <v>17</v>
      </c>
      <c r="B788" s="8">
        <v>43997</v>
      </c>
      <c r="C788" s="11">
        <v>0.61805555555555558</v>
      </c>
      <c r="D788" s="1">
        <v>21580</v>
      </c>
      <c r="E788" s="1">
        <v>21580</v>
      </c>
      <c r="F788" s="1">
        <v>21480</v>
      </c>
      <c r="G788" s="1">
        <v>21500</v>
      </c>
      <c r="H788" s="1">
        <v>5065</v>
      </c>
      <c r="T788" s="8"/>
      <c r="U788" s="10"/>
      <c r="X788" s="10"/>
      <c r="AI788" s="1" t="str">
        <f t="shared" si="13"/>
        <v/>
      </c>
    </row>
    <row r="789" spans="1:35" x14ac:dyDescent="0.7">
      <c r="A789" s="1" t="s">
        <v>17</v>
      </c>
      <c r="B789" s="8">
        <v>43997</v>
      </c>
      <c r="C789" s="11">
        <v>0.61458333333333337</v>
      </c>
      <c r="D789" s="1">
        <v>21590</v>
      </c>
      <c r="E789" s="1">
        <v>21640</v>
      </c>
      <c r="F789" s="1">
        <v>21570</v>
      </c>
      <c r="G789" s="1">
        <v>21580</v>
      </c>
      <c r="H789" s="1">
        <v>2517</v>
      </c>
      <c r="T789" s="8"/>
      <c r="U789" s="10"/>
      <c r="X789" s="10"/>
      <c r="AI789" s="1" t="str">
        <f t="shared" si="13"/>
        <v/>
      </c>
    </row>
    <row r="790" spans="1:35" x14ac:dyDescent="0.7">
      <c r="A790" s="1" t="s">
        <v>17</v>
      </c>
      <c r="B790" s="8">
        <v>43997</v>
      </c>
      <c r="C790" s="11">
        <v>0.61111111111111105</v>
      </c>
      <c r="D790" s="1">
        <v>21640</v>
      </c>
      <c r="E790" s="1">
        <v>21650</v>
      </c>
      <c r="F790" s="1">
        <v>21560</v>
      </c>
      <c r="G790" s="1">
        <v>21590</v>
      </c>
      <c r="H790" s="1">
        <v>2485</v>
      </c>
      <c r="T790" s="8"/>
      <c r="U790" s="10"/>
      <c r="X790" s="10"/>
      <c r="AI790" s="1" t="str">
        <f t="shared" si="13"/>
        <v/>
      </c>
    </row>
    <row r="791" spans="1:35" x14ac:dyDescent="0.7">
      <c r="A791" s="1" t="s">
        <v>17</v>
      </c>
      <c r="B791" s="8">
        <v>43997</v>
      </c>
      <c r="C791" s="11">
        <v>0.60763888888888895</v>
      </c>
      <c r="D791" s="1">
        <v>21690</v>
      </c>
      <c r="E791" s="1">
        <v>21690</v>
      </c>
      <c r="F791" s="1">
        <v>21630</v>
      </c>
      <c r="G791" s="1">
        <v>21650</v>
      </c>
      <c r="H791" s="1">
        <v>1294</v>
      </c>
      <c r="T791" s="8"/>
      <c r="U791" s="10"/>
      <c r="X791" s="10"/>
      <c r="AI791" s="1" t="str">
        <f t="shared" si="13"/>
        <v/>
      </c>
    </row>
    <row r="792" spans="1:35" x14ac:dyDescent="0.7">
      <c r="A792" s="1" t="s">
        <v>17</v>
      </c>
      <c r="B792" s="8">
        <v>43997</v>
      </c>
      <c r="C792" s="11">
        <v>0.60416666666666663</v>
      </c>
      <c r="D792" s="1">
        <v>21670</v>
      </c>
      <c r="E792" s="1">
        <v>21720</v>
      </c>
      <c r="F792" s="1">
        <v>21660</v>
      </c>
      <c r="G792" s="1">
        <v>21690</v>
      </c>
      <c r="H792" s="1">
        <v>1047</v>
      </c>
      <c r="T792" s="8"/>
      <c r="U792" s="10"/>
      <c r="X792" s="10"/>
      <c r="AI792" s="1" t="str">
        <f t="shared" si="13"/>
        <v/>
      </c>
    </row>
    <row r="793" spans="1:35" x14ac:dyDescent="0.7">
      <c r="A793" s="1" t="s">
        <v>17</v>
      </c>
      <c r="B793" s="8">
        <v>43997</v>
      </c>
      <c r="C793" s="11">
        <v>0.60069444444444442</v>
      </c>
      <c r="D793" s="1">
        <v>21690</v>
      </c>
      <c r="E793" s="1">
        <v>21720</v>
      </c>
      <c r="F793" s="1">
        <v>21680</v>
      </c>
      <c r="G793" s="1">
        <v>21680</v>
      </c>
      <c r="H793" s="1">
        <v>1033</v>
      </c>
      <c r="T793" s="8"/>
      <c r="U793" s="10"/>
      <c r="X793" s="10"/>
      <c r="AI793" s="1" t="str">
        <f t="shared" si="13"/>
        <v/>
      </c>
    </row>
    <row r="794" spans="1:35" x14ac:dyDescent="0.7">
      <c r="A794" s="1" t="s">
        <v>17</v>
      </c>
      <c r="B794" s="8">
        <v>43997</v>
      </c>
      <c r="C794" s="11">
        <v>0.59722222222222221</v>
      </c>
      <c r="D794" s="1">
        <v>21630</v>
      </c>
      <c r="E794" s="1">
        <v>21700</v>
      </c>
      <c r="F794" s="1">
        <v>21620</v>
      </c>
      <c r="G794" s="1">
        <v>21690</v>
      </c>
      <c r="H794" s="1">
        <v>1390</v>
      </c>
      <c r="T794" s="8"/>
      <c r="U794" s="10"/>
      <c r="X794" s="10"/>
      <c r="AI794" s="1" t="str">
        <f t="shared" si="13"/>
        <v/>
      </c>
    </row>
    <row r="795" spans="1:35" x14ac:dyDescent="0.7">
      <c r="A795" s="1" t="s">
        <v>17</v>
      </c>
      <c r="B795" s="8">
        <v>43997</v>
      </c>
      <c r="C795" s="11">
        <v>0.59375</v>
      </c>
      <c r="D795" s="1">
        <v>21700</v>
      </c>
      <c r="E795" s="1">
        <v>21710</v>
      </c>
      <c r="F795" s="1">
        <v>21630</v>
      </c>
      <c r="G795" s="1">
        <v>21640</v>
      </c>
      <c r="H795" s="1">
        <v>1561</v>
      </c>
      <c r="T795" s="8"/>
      <c r="U795" s="10"/>
      <c r="X795" s="10"/>
      <c r="AI795" s="1" t="str">
        <f t="shared" si="13"/>
        <v/>
      </c>
    </row>
    <row r="796" spans="1:35" x14ac:dyDescent="0.7">
      <c r="A796" s="1" t="s">
        <v>17</v>
      </c>
      <c r="B796" s="8">
        <v>43997</v>
      </c>
      <c r="C796" s="11">
        <v>0.59027777777777779</v>
      </c>
      <c r="D796" s="1">
        <v>21650</v>
      </c>
      <c r="E796" s="1">
        <v>21690</v>
      </c>
      <c r="F796" s="1">
        <v>21650</v>
      </c>
      <c r="G796" s="1">
        <v>21690</v>
      </c>
      <c r="H796" s="1">
        <v>1773</v>
      </c>
      <c r="T796" s="8"/>
      <c r="U796" s="10"/>
      <c r="X796" s="10"/>
      <c r="AI796" s="1" t="str">
        <f t="shared" si="13"/>
        <v/>
      </c>
    </row>
    <row r="797" spans="1:35" x14ac:dyDescent="0.7">
      <c r="A797" s="1" t="s">
        <v>17</v>
      </c>
      <c r="B797" s="8">
        <v>43997</v>
      </c>
      <c r="C797" s="11">
        <v>0.58680555555555558</v>
      </c>
      <c r="D797" s="1">
        <v>21680</v>
      </c>
      <c r="E797" s="1">
        <v>21720</v>
      </c>
      <c r="F797" s="1">
        <v>21610</v>
      </c>
      <c r="G797" s="1">
        <v>21650</v>
      </c>
      <c r="H797" s="1">
        <v>2676</v>
      </c>
      <c r="T797" s="8"/>
      <c r="U797" s="10"/>
      <c r="X797" s="10"/>
      <c r="AI797" s="1" t="str">
        <f t="shared" si="13"/>
        <v/>
      </c>
    </row>
    <row r="798" spans="1:35" x14ac:dyDescent="0.7">
      <c r="A798" s="1" t="s">
        <v>17</v>
      </c>
      <c r="B798" s="8">
        <v>43997</v>
      </c>
      <c r="C798" s="11">
        <v>0.58333333333333337</v>
      </c>
      <c r="D798" s="1">
        <v>21790</v>
      </c>
      <c r="E798" s="1">
        <v>21790</v>
      </c>
      <c r="F798" s="1">
        <v>21670</v>
      </c>
      <c r="G798" s="1">
        <v>21680</v>
      </c>
      <c r="H798" s="1">
        <v>2949</v>
      </c>
      <c r="T798" s="8"/>
      <c r="U798" s="10"/>
      <c r="X798" s="10"/>
      <c r="AI798" s="1" t="str">
        <f t="shared" si="13"/>
        <v/>
      </c>
    </row>
    <row r="799" spans="1:35" x14ac:dyDescent="0.7">
      <c r="A799" s="1" t="s">
        <v>17</v>
      </c>
      <c r="B799" s="8">
        <v>43997</v>
      </c>
      <c r="C799" s="11">
        <v>0.57986111111111105</v>
      </c>
      <c r="D799" s="1">
        <v>21780</v>
      </c>
      <c r="E799" s="1">
        <v>21800</v>
      </c>
      <c r="F799" s="1">
        <v>21780</v>
      </c>
      <c r="G799" s="1">
        <v>21790</v>
      </c>
      <c r="H799" s="1">
        <v>1264</v>
      </c>
      <c r="T799" s="8"/>
      <c r="U799" s="10"/>
      <c r="X799" s="10"/>
      <c r="AI799" s="1" t="str">
        <f t="shared" si="13"/>
        <v/>
      </c>
    </row>
    <row r="800" spans="1:35" x14ac:dyDescent="0.7">
      <c r="A800" s="1" t="s">
        <v>17</v>
      </c>
      <c r="B800" s="8">
        <v>43997</v>
      </c>
      <c r="C800" s="11">
        <v>0.57638888888888895</v>
      </c>
      <c r="D800" s="1">
        <v>21830</v>
      </c>
      <c r="E800" s="1">
        <v>21850</v>
      </c>
      <c r="F800" s="1">
        <v>21780</v>
      </c>
      <c r="G800" s="1">
        <v>21790</v>
      </c>
      <c r="H800" s="1">
        <v>1599</v>
      </c>
      <c r="T800" s="8"/>
      <c r="U800" s="10"/>
      <c r="X800" s="10"/>
      <c r="AI800" s="1" t="str">
        <f t="shared" si="13"/>
        <v/>
      </c>
    </row>
    <row r="801" spans="1:35" x14ac:dyDescent="0.7">
      <c r="A801" s="1" t="s">
        <v>17</v>
      </c>
      <c r="B801" s="8">
        <v>43997</v>
      </c>
      <c r="C801" s="11">
        <v>0.57291666666666663</v>
      </c>
      <c r="D801" s="1">
        <v>21880</v>
      </c>
      <c r="E801" s="1">
        <v>21880</v>
      </c>
      <c r="F801" s="1">
        <v>21800</v>
      </c>
      <c r="G801" s="1">
        <v>21830</v>
      </c>
      <c r="H801" s="1">
        <v>1348</v>
      </c>
      <c r="T801" s="8"/>
      <c r="U801" s="10"/>
      <c r="X801" s="10"/>
      <c r="AI801" s="1" t="str">
        <f t="shared" si="13"/>
        <v/>
      </c>
    </row>
    <row r="802" spans="1:35" x14ac:dyDescent="0.7">
      <c r="A802" s="1" t="s">
        <v>17</v>
      </c>
      <c r="B802" s="8">
        <v>43997</v>
      </c>
      <c r="C802" s="11">
        <v>0.56944444444444442</v>
      </c>
      <c r="D802" s="1">
        <v>21920</v>
      </c>
      <c r="E802" s="1">
        <v>21920</v>
      </c>
      <c r="F802" s="1">
        <v>21870</v>
      </c>
      <c r="G802" s="1">
        <v>21880</v>
      </c>
      <c r="H802" s="1">
        <v>462</v>
      </c>
      <c r="T802" s="8"/>
      <c r="U802" s="10"/>
      <c r="X802" s="10"/>
      <c r="AI802" s="1" t="str">
        <f t="shared" si="13"/>
        <v/>
      </c>
    </row>
    <row r="803" spans="1:35" x14ac:dyDescent="0.7">
      <c r="A803" s="1" t="s">
        <v>17</v>
      </c>
      <c r="B803" s="8">
        <v>43997</v>
      </c>
      <c r="C803" s="11">
        <v>0.56597222222222221</v>
      </c>
      <c r="D803" s="1">
        <v>21920</v>
      </c>
      <c r="E803" s="1">
        <v>21940</v>
      </c>
      <c r="F803" s="1">
        <v>21900</v>
      </c>
      <c r="G803" s="1">
        <v>21910</v>
      </c>
      <c r="H803" s="1">
        <v>458</v>
      </c>
      <c r="T803" s="8"/>
      <c r="U803" s="10"/>
      <c r="X803" s="10"/>
      <c r="AI803" s="1" t="str">
        <f t="shared" si="13"/>
        <v/>
      </c>
    </row>
    <row r="804" spans="1:35" x14ac:dyDescent="0.7">
      <c r="A804" s="1" t="s">
        <v>17</v>
      </c>
      <c r="B804" s="8">
        <v>43997</v>
      </c>
      <c r="C804" s="11">
        <v>0.5625</v>
      </c>
      <c r="D804" s="1">
        <v>21930</v>
      </c>
      <c r="E804" s="1">
        <v>21950</v>
      </c>
      <c r="F804" s="1">
        <v>21920</v>
      </c>
      <c r="G804" s="1">
        <v>21920</v>
      </c>
      <c r="H804" s="1">
        <v>447</v>
      </c>
      <c r="T804" s="8"/>
      <c r="U804" s="10"/>
      <c r="X804" s="10"/>
      <c r="AI804" s="1" t="str">
        <f t="shared" si="13"/>
        <v/>
      </c>
    </row>
    <row r="805" spans="1:35" x14ac:dyDescent="0.7">
      <c r="A805" s="1" t="s">
        <v>17</v>
      </c>
      <c r="B805" s="8">
        <v>43997</v>
      </c>
      <c r="C805" s="11">
        <v>0.55902777777777779</v>
      </c>
      <c r="D805" s="1">
        <v>21950</v>
      </c>
      <c r="E805" s="1">
        <v>21960</v>
      </c>
      <c r="F805" s="1">
        <v>21920</v>
      </c>
      <c r="G805" s="1">
        <v>21920</v>
      </c>
      <c r="H805" s="1">
        <v>620</v>
      </c>
      <c r="T805" s="8"/>
      <c r="U805" s="10"/>
      <c r="X805" s="10"/>
      <c r="AI805" s="1" t="str">
        <f t="shared" si="13"/>
        <v/>
      </c>
    </row>
    <row r="806" spans="1:35" x14ac:dyDescent="0.7">
      <c r="A806" s="1" t="s">
        <v>17</v>
      </c>
      <c r="B806" s="8">
        <v>43997</v>
      </c>
      <c r="C806" s="11">
        <v>0.55555555555555558</v>
      </c>
      <c r="D806" s="1">
        <v>21970</v>
      </c>
      <c r="E806" s="1">
        <v>21980</v>
      </c>
      <c r="F806" s="1">
        <v>21940</v>
      </c>
      <c r="G806" s="1">
        <v>21950</v>
      </c>
      <c r="H806" s="1">
        <v>286</v>
      </c>
      <c r="T806" s="8"/>
      <c r="U806" s="10"/>
      <c r="X806" s="10"/>
      <c r="AI806" s="1" t="str">
        <f t="shared" si="13"/>
        <v/>
      </c>
    </row>
    <row r="807" spans="1:35" x14ac:dyDescent="0.7">
      <c r="A807" s="1" t="s">
        <v>17</v>
      </c>
      <c r="B807" s="8">
        <v>43997</v>
      </c>
      <c r="C807" s="11">
        <v>0.55208333333333337</v>
      </c>
      <c r="D807" s="1">
        <v>21940</v>
      </c>
      <c r="E807" s="1">
        <v>21980</v>
      </c>
      <c r="F807" s="1">
        <v>21940</v>
      </c>
      <c r="G807" s="1">
        <v>21970</v>
      </c>
      <c r="H807" s="1">
        <v>560</v>
      </c>
      <c r="T807" s="8"/>
      <c r="U807" s="10"/>
      <c r="X807" s="10"/>
      <c r="AI807" s="1" t="str">
        <f t="shared" si="13"/>
        <v/>
      </c>
    </row>
    <row r="808" spans="1:35" x14ac:dyDescent="0.7">
      <c r="A808" s="1" t="s">
        <v>17</v>
      </c>
      <c r="B808" s="8">
        <v>43997</v>
      </c>
      <c r="C808" s="11">
        <v>0.54861111111111105</v>
      </c>
      <c r="D808" s="1">
        <v>21960</v>
      </c>
      <c r="E808" s="1">
        <v>21980</v>
      </c>
      <c r="F808" s="1">
        <v>21940</v>
      </c>
      <c r="G808" s="1">
        <v>21950</v>
      </c>
      <c r="H808" s="1">
        <v>674</v>
      </c>
      <c r="T808" s="8"/>
      <c r="U808" s="10"/>
      <c r="X808" s="10"/>
      <c r="AI808" s="1" t="str">
        <f t="shared" si="13"/>
        <v/>
      </c>
    </row>
    <row r="809" spans="1:35" x14ac:dyDescent="0.7">
      <c r="A809" s="1" t="s">
        <v>17</v>
      </c>
      <c r="B809" s="8">
        <v>43997</v>
      </c>
      <c r="C809" s="11">
        <v>0.54513888888888895</v>
      </c>
      <c r="D809" s="1">
        <v>21980</v>
      </c>
      <c r="E809" s="1">
        <v>21990</v>
      </c>
      <c r="F809" s="1">
        <v>21940</v>
      </c>
      <c r="G809" s="1">
        <v>21950</v>
      </c>
      <c r="H809" s="1">
        <v>904</v>
      </c>
      <c r="T809" s="8"/>
      <c r="U809" s="10"/>
      <c r="X809" s="10"/>
      <c r="AI809" s="1" t="str">
        <f t="shared" si="13"/>
        <v/>
      </c>
    </row>
    <row r="810" spans="1:35" x14ac:dyDescent="0.7">
      <c r="A810" s="1" t="s">
        <v>17</v>
      </c>
      <c r="B810" s="8">
        <v>43997</v>
      </c>
      <c r="C810" s="11">
        <v>0.54166666666666663</v>
      </c>
      <c r="D810" s="1">
        <v>22020</v>
      </c>
      <c r="E810" s="1">
        <v>22020</v>
      </c>
      <c r="F810" s="1">
        <v>21960</v>
      </c>
      <c r="G810" s="1">
        <v>21980</v>
      </c>
      <c r="H810" s="1">
        <v>1329</v>
      </c>
      <c r="T810" s="8"/>
      <c r="U810" s="10"/>
      <c r="X810" s="10"/>
      <c r="AI810" s="1" t="str">
        <f t="shared" si="13"/>
        <v/>
      </c>
    </row>
    <row r="811" spans="1:35" x14ac:dyDescent="0.7">
      <c r="A811" s="1" t="s">
        <v>17</v>
      </c>
      <c r="B811" s="8">
        <v>43997</v>
      </c>
      <c r="C811" s="11">
        <v>0.53819444444444442</v>
      </c>
      <c r="D811" s="1">
        <v>22030</v>
      </c>
      <c r="E811" s="1">
        <v>22040</v>
      </c>
      <c r="F811" s="1">
        <v>22010</v>
      </c>
      <c r="G811" s="1">
        <v>22020</v>
      </c>
      <c r="H811" s="1">
        <v>495</v>
      </c>
      <c r="T811" s="8"/>
      <c r="U811" s="10"/>
      <c r="X811" s="10"/>
      <c r="AI811" s="1" t="str">
        <f t="shared" si="13"/>
        <v/>
      </c>
    </row>
    <row r="812" spans="1:35" x14ac:dyDescent="0.7">
      <c r="A812" s="1" t="s">
        <v>17</v>
      </c>
      <c r="B812" s="8">
        <v>43997</v>
      </c>
      <c r="C812" s="11">
        <v>0.53472222222222221</v>
      </c>
      <c r="D812" s="1">
        <v>22050</v>
      </c>
      <c r="E812" s="1">
        <v>22050</v>
      </c>
      <c r="F812" s="1">
        <v>22020</v>
      </c>
      <c r="G812" s="1">
        <v>22030</v>
      </c>
      <c r="H812" s="1">
        <v>722</v>
      </c>
      <c r="T812" s="8"/>
      <c r="U812" s="10"/>
      <c r="X812" s="10"/>
      <c r="AI812" s="1" t="str">
        <f t="shared" si="13"/>
        <v/>
      </c>
    </row>
    <row r="813" spans="1:35" x14ac:dyDescent="0.7">
      <c r="A813" s="1" t="s">
        <v>17</v>
      </c>
      <c r="B813" s="8">
        <v>43997</v>
      </c>
      <c r="C813" s="11">
        <v>0.53125</v>
      </c>
      <c r="D813" s="1">
        <v>22070</v>
      </c>
      <c r="E813" s="1">
        <v>22070</v>
      </c>
      <c r="F813" s="1">
        <v>22050</v>
      </c>
      <c r="G813" s="1">
        <v>22060</v>
      </c>
      <c r="H813" s="1">
        <v>249</v>
      </c>
      <c r="T813" s="8"/>
      <c r="U813" s="10"/>
      <c r="X813" s="10"/>
      <c r="AI813" s="1" t="str">
        <f t="shared" si="13"/>
        <v/>
      </c>
    </row>
    <row r="814" spans="1:35" x14ac:dyDescent="0.7">
      <c r="A814" s="1" t="s">
        <v>17</v>
      </c>
      <c r="B814" s="8">
        <v>43997</v>
      </c>
      <c r="C814" s="11">
        <v>0.52777777777777779</v>
      </c>
      <c r="D814" s="1">
        <v>22080</v>
      </c>
      <c r="E814" s="1">
        <v>22080</v>
      </c>
      <c r="F814" s="1">
        <v>22060</v>
      </c>
      <c r="G814" s="1">
        <v>22080</v>
      </c>
      <c r="H814" s="1">
        <v>324</v>
      </c>
      <c r="T814" s="8"/>
      <c r="U814" s="10"/>
      <c r="X814" s="10"/>
      <c r="AI814" s="1" t="str">
        <f t="shared" si="13"/>
        <v/>
      </c>
    </row>
    <row r="815" spans="1:35" x14ac:dyDescent="0.7">
      <c r="A815" s="1" t="s">
        <v>17</v>
      </c>
      <c r="B815" s="8">
        <v>43997</v>
      </c>
      <c r="C815" s="11">
        <v>0.52430555555555558</v>
      </c>
      <c r="D815" s="1">
        <v>22050</v>
      </c>
      <c r="E815" s="1">
        <v>22090</v>
      </c>
      <c r="F815" s="1">
        <v>22040</v>
      </c>
      <c r="G815" s="1">
        <v>22080</v>
      </c>
      <c r="H815" s="1">
        <v>694</v>
      </c>
      <c r="T815" s="8"/>
      <c r="U815" s="10"/>
      <c r="X815" s="10"/>
      <c r="AI815" s="1" t="str">
        <f t="shared" si="13"/>
        <v/>
      </c>
    </row>
    <row r="816" spans="1:35" x14ac:dyDescent="0.7">
      <c r="A816" s="1" t="s">
        <v>17</v>
      </c>
      <c r="B816" s="8">
        <v>43997</v>
      </c>
      <c r="C816" s="11">
        <v>0.52083333333333337</v>
      </c>
      <c r="D816" s="1">
        <v>22100</v>
      </c>
      <c r="E816" s="1">
        <v>22110</v>
      </c>
      <c r="F816" s="1">
        <v>22060</v>
      </c>
      <c r="G816" s="1">
        <v>22060</v>
      </c>
      <c r="H816" s="1">
        <v>341</v>
      </c>
      <c r="T816" s="8"/>
      <c r="U816" s="10"/>
      <c r="X816" s="10"/>
      <c r="AI816" s="1" t="str">
        <f t="shared" si="13"/>
        <v/>
      </c>
    </row>
    <row r="817" spans="1:35" x14ac:dyDescent="0.7">
      <c r="A817" s="1" t="s">
        <v>17</v>
      </c>
      <c r="B817" s="8">
        <v>43997</v>
      </c>
      <c r="C817" s="11">
        <v>0.51736111111111105</v>
      </c>
      <c r="D817" s="1">
        <v>22110</v>
      </c>
      <c r="E817" s="1">
        <v>22120</v>
      </c>
      <c r="F817" s="1">
        <v>22100</v>
      </c>
      <c r="G817" s="1">
        <v>22110</v>
      </c>
      <c r="H817" s="1">
        <v>163</v>
      </c>
      <c r="T817" s="8"/>
      <c r="U817" s="10"/>
      <c r="X817" s="10"/>
      <c r="AI817" s="1" t="str">
        <f t="shared" si="13"/>
        <v/>
      </c>
    </row>
    <row r="818" spans="1:35" x14ac:dyDescent="0.7">
      <c r="A818" s="1" t="s">
        <v>17</v>
      </c>
      <c r="B818" s="8">
        <v>43997</v>
      </c>
      <c r="C818" s="11">
        <v>0.51388888888888895</v>
      </c>
      <c r="D818" s="1">
        <v>22100</v>
      </c>
      <c r="E818" s="1">
        <v>22110</v>
      </c>
      <c r="F818" s="1">
        <v>22100</v>
      </c>
      <c r="G818" s="1">
        <v>22110</v>
      </c>
      <c r="H818" s="1">
        <v>169</v>
      </c>
      <c r="T818" s="8"/>
      <c r="U818" s="10"/>
      <c r="X818" s="10"/>
      <c r="AI818" s="1" t="str">
        <f t="shared" si="13"/>
        <v/>
      </c>
    </row>
    <row r="819" spans="1:35" x14ac:dyDescent="0.7">
      <c r="A819" s="1" t="s">
        <v>17</v>
      </c>
      <c r="B819" s="8">
        <v>43997</v>
      </c>
      <c r="C819" s="11">
        <v>0.51041666666666663</v>
      </c>
      <c r="D819" s="1">
        <v>22070</v>
      </c>
      <c r="E819" s="1">
        <v>22100</v>
      </c>
      <c r="F819" s="1">
        <v>22070</v>
      </c>
      <c r="G819" s="1">
        <v>22090</v>
      </c>
      <c r="H819" s="1">
        <v>347</v>
      </c>
      <c r="T819" s="8"/>
      <c r="U819" s="10"/>
      <c r="X819" s="10"/>
      <c r="AI819" s="1" t="str">
        <f t="shared" si="13"/>
        <v/>
      </c>
    </row>
    <row r="820" spans="1:35" x14ac:dyDescent="0.7">
      <c r="A820" s="1" t="s">
        <v>17</v>
      </c>
      <c r="B820" s="8">
        <v>43997</v>
      </c>
      <c r="C820" s="11">
        <v>0.50694444444444442</v>
      </c>
      <c r="D820" s="1">
        <v>22070</v>
      </c>
      <c r="E820" s="1">
        <v>22080</v>
      </c>
      <c r="F820" s="1">
        <v>22070</v>
      </c>
      <c r="G820" s="1">
        <v>22070</v>
      </c>
      <c r="H820" s="1">
        <v>75</v>
      </c>
      <c r="T820" s="8"/>
      <c r="U820" s="10"/>
      <c r="X820" s="10"/>
      <c r="AI820" s="1" t="str">
        <f t="shared" si="13"/>
        <v/>
      </c>
    </row>
    <row r="821" spans="1:35" x14ac:dyDescent="0.7">
      <c r="A821" s="1" t="s">
        <v>17</v>
      </c>
      <c r="B821" s="8">
        <v>43997</v>
      </c>
      <c r="C821" s="11">
        <v>0.50347222222222221</v>
      </c>
      <c r="D821" s="1">
        <v>22070</v>
      </c>
      <c r="E821" s="1">
        <v>22080</v>
      </c>
      <c r="F821" s="1">
        <v>22060</v>
      </c>
      <c r="G821" s="1">
        <v>22070</v>
      </c>
      <c r="H821" s="1">
        <v>169</v>
      </c>
      <c r="T821" s="8"/>
      <c r="U821" s="10"/>
      <c r="X821" s="10"/>
      <c r="AI821" s="1" t="str">
        <f t="shared" si="13"/>
        <v/>
      </c>
    </row>
    <row r="822" spans="1:35" x14ac:dyDescent="0.7">
      <c r="A822" s="1" t="s">
        <v>17</v>
      </c>
      <c r="B822" s="8">
        <v>43997</v>
      </c>
      <c r="C822" s="11">
        <v>0.5</v>
      </c>
      <c r="D822" s="1">
        <v>22040</v>
      </c>
      <c r="E822" s="1">
        <v>22070</v>
      </c>
      <c r="F822" s="1">
        <v>22040</v>
      </c>
      <c r="G822" s="1">
        <v>22070</v>
      </c>
      <c r="H822" s="1">
        <v>333</v>
      </c>
      <c r="T822" s="8"/>
      <c r="U822" s="10"/>
      <c r="X822" s="10"/>
      <c r="AI822" s="1" t="str">
        <f t="shared" si="13"/>
        <v/>
      </c>
    </row>
    <row r="823" spans="1:35" x14ac:dyDescent="0.7">
      <c r="A823" s="1" t="s">
        <v>17</v>
      </c>
      <c r="B823" s="8">
        <v>43997</v>
      </c>
      <c r="C823" s="11">
        <v>0.49652777777777773</v>
      </c>
      <c r="D823" s="1">
        <v>22050</v>
      </c>
      <c r="E823" s="1">
        <v>22050</v>
      </c>
      <c r="F823" s="1">
        <v>22020</v>
      </c>
      <c r="G823" s="1">
        <v>22030</v>
      </c>
      <c r="H823" s="1">
        <v>355</v>
      </c>
      <c r="T823" s="8"/>
      <c r="U823" s="10"/>
      <c r="X823" s="10"/>
      <c r="AI823" s="1" t="str">
        <f t="shared" si="13"/>
        <v/>
      </c>
    </row>
    <row r="824" spans="1:35" x14ac:dyDescent="0.7">
      <c r="A824" s="1" t="s">
        <v>17</v>
      </c>
      <c r="B824" s="8">
        <v>43997</v>
      </c>
      <c r="C824" s="11">
        <v>0.49305555555555558</v>
      </c>
      <c r="D824" s="1">
        <v>22060</v>
      </c>
      <c r="E824" s="1">
        <v>22060</v>
      </c>
      <c r="F824" s="1">
        <v>22050</v>
      </c>
      <c r="G824" s="1">
        <v>22050</v>
      </c>
      <c r="H824" s="1">
        <v>222</v>
      </c>
      <c r="T824" s="8"/>
      <c r="U824" s="10"/>
      <c r="X824" s="10"/>
      <c r="AI824" s="1" t="str">
        <f t="shared" si="13"/>
        <v/>
      </c>
    </row>
    <row r="825" spans="1:35" x14ac:dyDescent="0.7">
      <c r="A825" s="1" t="s">
        <v>17</v>
      </c>
      <c r="B825" s="8">
        <v>43997</v>
      </c>
      <c r="C825" s="11">
        <v>0.48958333333333331</v>
      </c>
      <c r="D825" s="1">
        <v>22080</v>
      </c>
      <c r="E825" s="1">
        <v>22080</v>
      </c>
      <c r="F825" s="1">
        <v>22060</v>
      </c>
      <c r="G825" s="1">
        <v>22060</v>
      </c>
      <c r="H825" s="1">
        <v>177</v>
      </c>
      <c r="T825" s="8"/>
      <c r="U825" s="10"/>
      <c r="X825" s="10"/>
      <c r="AI825" s="1" t="str">
        <f t="shared" si="13"/>
        <v/>
      </c>
    </row>
    <row r="826" spans="1:35" x14ac:dyDescent="0.7">
      <c r="A826" s="1" t="s">
        <v>17</v>
      </c>
      <c r="B826" s="8">
        <v>43997</v>
      </c>
      <c r="C826" s="11">
        <v>0.4861111111111111</v>
      </c>
      <c r="D826" s="1">
        <v>22060</v>
      </c>
      <c r="E826" s="1">
        <v>22080</v>
      </c>
      <c r="F826" s="1">
        <v>22050</v>
      </c>
      <c r="G826" s="1">
        <v>22080</v>
      </c>
      <c r="H826" s="1">
        <v>183</v>
      </c>
      <c r="T826" s="8"/>
      <c r="U826" s="10"/>
      <c r="X826" s="10"/>
      <c r="AI826" s="1" t="str">
        <f t="shared" si="13"/>
        <v/>
      </c>
    </row>
    <row r="827" spans="1:35" x14ac:dyDescent="0.7">
      <c r="A827" s="1" t="s">
        <v>17</v>
      </c>
      <c r="B827" s="8">
        <v>43997</v>
      </c>
      <c r="C827" s="11">
        <v>0.4826388888888889</v>
      </c>
      <c r="D827" s="1">
        <v>22080</v>
      </c>
      <c r="E827" s="1">
        <v>22080</v>
      </c>
      <c r="F827" s="1">
        <v>22050</v>
      </c>
      <c r="G827" s="1">
        <v>22060</v>
      </c>
      <c r="H827" s="1">
        <v>497</v>
      </c>
      <c r="T827" s="8"/>
      <c r="U827" s="10"/>
      <c r="X827" s="10"/>
      <c r="AI827" s="1" t="str">
        <f t="shared" si="13"/>
        <v/>
      </c>
    </row>
    <row r="828" spans="1:35" x14ac:dyDescent="0.7">
      <c r="A828" s="1" t="s">
        <v>17</v>
      </c>
      <c r="B828" s="8">
        <v>43997</v>
      </c>
      <c r="C828" s="11">
        <v>0.47916666666666669</v>
      </c>
      <c r="D828" s="1">
        <v>22100</v>
      </c>
      <c r="E828" s="1">
        <v>22100</v>
      </c>
      <c r="F828" s="1">
        <v>22070</v>
      </c>
      <c r="G828" s="1">
        <v>22070</v>
      </c>
      <c r="H828" s="1">
        <v>421</v>
      </c>
      <c r="T828" s="8"/>
      <c r="U828" s="10"/>
      <c r="X828" s="10"/>
      <c r="AI828" s="1" t="str">
        <f t="shared" si="13"/>
        <v/>
      </c>
    </row>
    <row r="829" spans="1:35" x14ac:dyDescent="0.7">
      <c r="A829" s="1" t="s">
        <v>17</v>
      </c>
      <c r="B829" s="8">
        <v>43997</v>
      </c>
      <c r="C829" s="11">
        <v>0.47569444444444442</v>
      </c>
      <c r="D829" s="1">
        <v>22100</v>
      </c>
      <c r="E829" s="1">
        <v>22120</v>
      </c>
      <c r="F829" s="1">
        <v>22100</v>
      </c>
      <c r="G829" s="1">
        <v>22110</v>
      </c>
      <c r="H829" s="1">
        <v>560</v>
      </c>
      <c r="T829" s="8"/>
      <c r="U829" s="10"/>
      <c r="X829" s="10"/>
      <c r="AI829" s="1" t="str">
        <f t="shared" si="13"/>
        <v/>
      </c>
    </row>
    <row r="830" spans="1:35" x14ac:dyDescent="0.7">
      <c r="A830" s="1" t="s">
        <v>17</v>
      </c>
      <c r="B830" s="8">
        <v>43997</v>
      </c>
      <c r="C830" s="11">
        <v>0.47222222222222227</v>
      </c>
      <c r="D830" s="1">
        <v>22130</v>
      </c>
      <c r="E830" s="1">
        <v>22140</v>
      </c>
      <c r="F830" s="1">
        <v>22100</v>
      </c>
      <c r="G830" s="1">
        <v>22100</v>
      </c>
      <c r="H830" s="1">
        <v>516</v>
      </c>
      <c r="T830" s="8"/>
      <c r="U830" s="10"/>
      <c r="X830" s="10"/>
      <c r="AI830" s="1" t="str">
        <f t="shared" si="13"/>
        <v/>
      </c>
    </row>
    <row r="831" spans="1:35" x14ac:dyDescent="0.7">
      <c r="A831" s="1" t="s">
        <v>17</v>
      </c>
      <c r="B831" s="8">
        <v>43997</v>
      </c>
      <c r="C831" s="11">
        <v>0.46875</v>
      </c>
      <c r="D831" s="1">
        <v>22090</v>
      </c>
      <c r="E831" s="1">
        <v>22130</v>
      </c>
      <c r="F831" s="1">
        <v>22080</v>
      </c>
      <c r="G831" s="1">
        <v>22130</v>
      </c>
      <c r="H831" s="1">
        <v>518</v>
      </c>
      <c r="T831" s="8"/>
      <c r="U831" s="10"/>
      <c r="X831" s="10"/>
      <c r="AI831" s="1" t="str">
        <f t="shared" si="13"/>
        <v/>
      </c>
    </row>
    <row r="832" spans="1:35" x14ac:dyDescent="0.7">
      <c r="A832" s="1" t="s">
        <v>17</v>
      </c>
      <c r="B832" s="8">
        <v>43997</v>
      </c>
      <c r="C832" s="11">
        <v>0.46527777777777773</v>
      </c>
      <c r="D832" s="1">
        <v>22080</v>
      </c>
      <c r="E832" s="1">
        <v>22100</v>
      </c>
      <c r="F832" s="1">
        <v>22070</v>
      </c>
      <c r="G832" s="1">
        <v>22100</v>
      </c>
      <c r="H832" s="1">
        <v>405</v>
      </c>
      <c r="T832" s="8"/>
      <c r="U832" s="10"/>
      <c r="X832" s="10"/>
      <c r="AI832" s="1" t="str">
        <f t="shared" si="13"/>
        <v/>
      </c>
    </row>
    <row r="833" spans="1:35" x14ac:dyDescent="0.7">
      <c r="A833" s="1" t="s">
        <v>17</v>
      </c>
      <c r="B833" s="8">
        <v>43997</v>
      </c>
      <c r="C833" s="11">
        <v>0.46180555555555558</v>
      </c>
      <c r="D833" s="1">
        <v>22070</v>
      </c>
      <c r="E833" s="1">
        <v>22090</v>
      </c>
      <c r="F833" s="1">
        <v>22050</v>
      </c>
      <c r="G833" s="1">
        <v>22080</v>
      </c>
      <c r="H833" s="1">
        <v>480</v>
      </c>
      <c r="T833" s="8"/>
      <c r="U833" s="10"/>
      <c r="X833" s="10"/>
      <c r="AI833" s="1" t="str">
        <f t="shared" si="13"/>
        <v/>
      </c>
    </row>
    <row r="834" spans="1:35" x14ac:dyDescent="0.7">
      <c r="A834" s="1" t="s">
        <v>17</v>
      </c>
      <c r="B834" s="8">
        <v>43997</v>
      </c>
      <c r="C834" s="11">
        <v>0.45833333333333331</v>
      </c>
      <c r="D834" s="1">
        <v>22090</v>
      </c>
      <c r="E834" s="1">
        <v>22100</v>
      </c>
      <c r="F834" s="1">
        <v>22060</v>
      </c>
      <c r="G834" s="1">
        <v>22070</v>
      </c>
      <c r="H834" s="1">
        <v>431</v>
      </c>
      <c r="T834" s="8"/>
      <c r="U834" s="10"/>
      <c r="X834" s="10"/>
      <c r="AI834" s="1" t="str">
        <f t="shared" si="13"/>
        <v/>
      </c>
    </row>
    <row r="835" spans="1:35" x14ac:dyDescent="0.7">
      <c r="A835" s="1" t="s">
        <v>17</v>
      </c>
      <c r="B835" s="8">
        <v>43997</v>
      </c>
      <c r="C835" s="11">
        <v>0.4548611111111111</v>
      </c>
      <c r="D835" s="1">
        <v>22080</v>
      </c>
      <c r="E835" s="1">
        <v>22110</v>
      </c>
      <c r="F835" s="1">
        <v>22070</v>
      </c>
      <c r="G835" s="1">
        <v>22100</v>
      </c>
      <c r="H835" s="1">
        <v>357</v>
      </c>
      <c r="T835" s="8"/>
      <c r="U835" s="10"/>
      <c r="X835" s="10"/>
      <c r="AI835" s="1" t="str">
        <f t="shared" si="13"/>
        <v/>
      </c>
    </row>
    <row r="836" spans="1:35" x14ac:dyDescent="0.7">
      <c r="A836" s="1" t="s">
        <v>17</v>
      </c>
      <c r="B836" s="8">
        <v>43997</v>
      </c>
      <c r="C836" s="11">
        <v>0.4513888888888889</v>
      </c>
      <c r="D836" s="1">
        <v>22120</v>
      </c>
      <c r="E836" s="1">
        <v>22120</v>
      </c>
      <c r="F836" s="1">
        <v>22070</v>
      </c>
      <c r="G836" s="1">
        <v>22080</v>
      </c>
      <c r="H836" s="1">
        <v>395</v>
      </c>
      <c r="T836" s="8"/>
      <c r="U836" s="10"/>
      <c r="X836" s="10"/>
      <c r="AI836" s="1" t="str">
        <f t="shared" si="13"/>
        <v/>
      </c>
    </row>
    <row r="837" spans="1:35" x14ac:dyDescent="0.7">
      <c r="A837" s="1" t="s">
        <v>17</v>
      </c>
      <c r="B837" s="8">
        <v>43997</v>
      </c>
      <c r="C837" s="11">
        <v>0.44791666666666669</v>
      </c>
      <c r="D837" s="1">
        <v>22110</v>
      </c>
      <c r="E837" s="1">
        <v>22130</v>
      </c>
      <c r="F837" s="1">
        <v>22090</v>
      </c>
      <c r="G837" s="1">
        <v>22120</v>
      </c>
      <c r="H837" s="1">
        <v>653</v>
      </c>
      <c r="T837" s="8"/>
      <c r="U837" s="10"/>
      <c r="X837" s="10"/>
      <c r="AI837" s="1" t="str">
        <f t="shared" si="13"/>
        <v/>
      </c>
    </row>
    <row r="838" spans="1:35" x14ac:dyDescent="0.7">
      <c r="A838" s="1" t="s">
        <v>17</v>
      </c>
      <c r="B838" s="8">
        <v>43997</v>
      </c>
      <c r="C838" s="11">
        <v>0.44444444444444442</v>
      </c>
      <c r="D838" s="1">
        <v>22070</v>
      </c>
      <c r="E838" s="1">
        <v>22110</v>
      </c>
      <c r="F838" s="1">
        <v>22060</v>
      </c>
      <c r="G838" s="1">
        <v>22110</v>
      </c>
      <c r="H838" s="1">
        <v>723</v>
      </c>
      <c r="T838" s="8"/>
      <c r="U838" s="10"/>
      <c r="X838" s="10"/>
      <c r="AI838" s="1" t="str">
        <f t="shared" ref="AI838:AI901" si="14">IF(AI840="",IF(AG838&lt;Y838,"K",IF(AH838&gt;Y838,"U","")),IF(AG838="","",IF(AG838&lt;Y838,"K",IF(AH838&gt;Y838,"U",AI840))))</f>
        <v/>
      </c>
    </row>
    <row r="839" spans="1:35" x14ac:dyDescent="0.7">
      <c r="A839" s="1" t="s">
        <v>17</v>
      </c>
      <c r="B839" s="8">
        <v>43997</v>
      </c>
      <c r="C839" s="11">
        <v>0.44097222222222227</v>
      </c>
      <c r="D839" s="1">
        <v>22060</v>
      </c>
      <c r="E839" s="1">
        <v>22080</v>
      </c>
      <c r="F839" s="1">
        <v>22050</v>
      </c>
      <c r="G839" s="1">
        <v>22080</v>
      </c>
      <c r="H839" s="1">
        <v>539</v>
      </c>
      <c r="T839" s="8"/>
      <c r="U839" s="10"/>
      <c r="X839" s="10"/>
      <c r="AI839" s="1" t="str">
        <f t="shared" si="14"/>
        <v/>
      </c>
    </row>
    <row r="840" spans="1:35" x14ac:dyDescent="0.7">
      <c r="A840" s="1" t="s">
        <v>17</v>
      </c>
      <c r="B840" s="8">
        <v>43997</v>
      </c>
      <c r="C840" s="11">
        <v>0.4375</v>
      </c>
      <c r="D840" s="1">
        <v>22020</v>
      </c>
      <c r="E840" s="1">
        <v>22060</v>
      </c>
      <c r="F840" s="1">
        <v>22020</v>
      </c>
      <c r="G840" s="1">
        <v>22050</v>
      </c>
      <c r="H840" s="1">
        <v>683</v>
      </c>
      <c r="T840" s="8"/>
      <c r="U840" s="10"/>
      <c r="X840" s="10"/>
      <c r="AI840" s="1" t="str">
        <f t="shared" si="14"/>
        <v/>
      </c>
    </row>
    <row r="841" spans="1:35" x14ac:dyDescent="0.7">
      <c r="A841" s="1" t="s">
        <v>17</v>
      </c>
      <c r="B841" s="8">
        <v>43997</v>
      </c>
      <c r="C841" s="11">
        <v>0.43402777777777773</v>
      </c>
      <c r="D841" s="1">
        <v>22020</v>
      </c>
      <c r="E841" s="1">
        <v>22040</v>
      </c>
      <c r="F841" s="1">
        <v>22020</v>
      </c>
      <c r="G841" s="1">
        <v>22020</v>
      </c>
      <c r="H841" s="1">
        <v>564</v>
      </c>
      <c r="T841" s="8"/>
      <c r="U841" s="10"/>
      <c r="X841" s="10"/>
      <c r="AI841" s="1" t="str">
        <f t="shared" si="14"/>
        <v/>
      </c>
    </row>
    <row r="842" spans="1:35" x14ac:dyDescent="0.7">
      <c r="A842" s="1" t="s">
        <v>17</v>
      </c>
      <c r="B842" s="8">
        <v>43997</v>
      </c>
      <c r="C842" s="11">
        <v>0.43055555555555558</v>
      </c>
      <c r="D842" s="1">
        <v>22020</v>
      </c>
      <c r="E842" s="1">
        <v>22040</v>
      </c>
      <c r="F842" s="1">
        <v>22020</v>
      </c>
      <c r="G842" s="1">
        <v>22020</v>
      </c>
      <c r="H842" s="1">
        <v>834</v>
      </c>
      <c r="T842" s="8"/>
      <c r="U842" s="10"/>
      <c r="X842" s="10"/>
      <c r="AI842" s="1" t="str">
        <f t="shared" si="14"/>
        <v/>
      </c>
    </row>
    <row r="843" spans="1:35" x14ac:dyDescent="0.7">
      <c r="A843" s="1" t="s">
        <v>17</v>
      </c>
      <c r="B843" s="8">
        <v>43997</v>
      </c>
      <c r="C843" s="11">
        <v>0.42708333333333331</v>
      </c>
      <c r="D843" s="1">
        <v>22000</v>
      </c>
      <c r="E843" s="1">
        <v>22030</v>
      </c>
      <c r="F843" s="1">
        <v>21970</v>
      </c>
      <c r="G843" s="1">
        <v>22020</v>
      </c>
      <c r="H843" s="1">
        <v>1589</v>
      </c>
      <c r="T843" s="8"/>
      <c r="U843" s="10"/>
      <c r="X843" s="10"/>
      <c r="AI843" s="1" t="str">
        <f t="shared" si="14"/>
        <v/>
      </c>
    </row>
    <row r="844" spans="1:35" x14ac:dyDescent="0.7">
      <c r="A844" s="1" t="s">
        <v>17</v>
      </c>
      <c r="B844" s="8">
        <v>43997</v>
      </c>
      <c r="C844" s="11">
        <v>0.4236111111111111</v>
      </c>
      <c r="D844" s="1">
        <v>22070</v>
      </c>
      <c r="E844" s="1">
        <v>22090</v>
      </c>
      <c r="F844" s="1">
        <v>21990</v>
      </c>
      <c r="G844" s="1">
        <v>22000</v>
      </c>
      <c r="H844" s="1">
        <v>1237</v>
      </c>
      <c r="T844" s="8"/>
      <c r="U844" s="10"/>
      <c r="X844" s="10"/>
      <c r="AI844" s="1" t="str">
        <f t="shared" si="14"/>
        <v/>
      </c>
    </row>
    <row r="845" spans="1:35" x14ac:dyDescent="0.7">
      <c r="A845" s="1" t="s">
        <v>17</v>
      </c>
      <c r="B845" s="8">
        <v>43997</v>
      </c>
      <c r="C845" s="11">
        <v>0.4201388888888889</v>
      </c>
      <c r="D845" s="1">
        <v>22080</v>
      </c>
      <c r="E845" s="1">
        <v>22100</v>
      </c>
      <c r="F845" s="1">
        <v>22060</v>
      </c>
      <c r="G845" s="1">
        <v>22070</v>
      </c>
      <c r="H845" s="1">
        <v>635</v>
      </c>
      <c r="T845" s="8"/>
      <c r="U845" s="10"/>
      <c r="X845" s="10"/>
      <c r="AI845" s="1" t="str">
        <f t="shared" si="14"/>
        <v/>
      </c>
    </row>
    <row r="846" spans="1:35" x14ac:dyDescent="0.7">
      <c r="A846" s="1" t="s">
        <v>17</v>
      </c>
      <c r="B846" s="8">
        <v>43997</v>
      </c>
      <c r="C846" s="11">
        <v>0.41666666666666669</v>
      </c>
      <c r="D846" s="1">
        <v>22050</v>
      </c>
      <c r="E846" s="1">
        <v>22080</v>
      </c>
      <c r="F846" s="1">
        <v>22020</v>
      </c>
      <c r="G846" s="1">
        <v>22080</v>
      </c>
      <c r="H846" s="1">
        <v>1007</v>
      </c>
      <c r="T846" s="8"/>
      <c r="U846" s="10"/>
      <c r="X846" s="10"/>
      <c r="AI846" s="1" t="str">
        <f t="shared" si="14"/>
        <v/>
      </c>
    </row>
    <row r="847" spans="1:35" x14ac:dyDescent="0.7">
      <c r="A847" s="1" t="s">
        <v>17</v>
      </c>
      <c r="B847" s="8">
        <v>43997</v>
      </c>
      <c r="C847" s="11">
        <v>0.41319444444444442</v>
      </c>
      <c r="D847" s="1">
        <v>22080</v>
      </c>
      <c r="E847" s="1">
        <v>22090</v>
      </c>
      <c r="F847" s="1">
        <v>22040</v>
      </c>
      <c r="G847" s="1">
        <v>22050</v>
      </c>
      <c r="H847" s="1">
        <v>783</v>
      </c>
      <c r="T847" s="8"/>
      <c r="U847" s="10"/>
      <c r="X847" s="10"/>
      <c r="AI847" s="1" t="str">
        <f t="shared" si="14"/>
        <v/>
      </c>
    </row>
    <row r="848" spans="1:35" x14ac:dyDescent="0.7">
      <c r="A848" s="1" t="s">
        <v>17</v>
      </c>
      <c r="B848" s="8">
        <v>43997</v>
      </c>
      <c r="C848" s="11">
        <v>0.40972222222222227</v>
      </c>
      <c r="D848" s="1">
        <v>22130</v>
      </c>
      <c r="E848" s="1">
        <v>22140</v>
      </c>
      <c r="F848" s="1">
        <v>22070</v>
      </c>
      <c r="G848" s="1">
        <v>22070</v>
      </c>
      <c r="H848" s="1">
        <v>589</v>
      </c>
      <c r="T848" s="8"/>
      <c r="U848" s="10"/>
      <c r="X848" s="10"/>
      <c r="AI848" s="1" t="str">
        <f t="shared" si="14"/>
        <v/>
      </c>
    </row>
    <row r="849" spans="1:35" x14ac:dyDescent="0.7">
      <c r="A849" s="1" t="s">
        <v>17</v>
      </c>
      <c r="B849" s="8">
        <v>43997</v>
      </c>
      <c r="C849" s="11">
        <v>0.40625</v>
      </c>
      <c r="D849" s="1">
        <v>22120</v>
      </c>
      <c r="E849" s="1">
        <v>22150</v>
      </c>
      <c r="F849" s="1">
        <v>22110</v>
      </c>
      <c r="G849" s="1">
        <v>22130</v>
      </c>
      <c r="H849" s="1">
        <v>493</v>
      </c>
      <c r="T849" s="8"/>
      <c r="U849" s="10"/>
      <c r="X849" s="10"/>
      <c r="AI849" s="1" t="str">
        <f t="shared" si="14"/>
        <v/>
      </c>
    </row>
    <row r="850" spans="1:35" x14ac:dyDescent="0.7">
      <c r="A850" s="1" t="s">
        <v>17</v>
      </c>
      <c r="B850" s="8">
        <v>43997</v>
      </c>
      <c r="C850" s="11">
        <v>0.40277777777777773</v>
      </c>
      <c r="D850" s="1">
        <v>22160</v>
      </c>
      <c r="E850" s="1">
        <v>22170</v>
      </c>
      <c r="F850" s="1">
        <v>22100</v>
      </c>
      <c r="G850" s="1">
        <v>22120</v>
      </c>
      <c r="H850" s="1">
        <v>973</v>
      </c>
      <c r="T850" s="8"/>
      <c r="U850" s="10"/>
      <c r="X850" s="10"/>
      <c r="AI850" s="1" t="str">
        <f t="shared" si="14"/>
        <v/>
      </c>
    </row>
    <row r="851" spans="1:35" x14ac:dyDescent="0.7">
      <c r="A851" s="1" t="s">
        <v>17</v>
      </c>
      <c r="B851" s="8">
        <v>43997</v>
      </c>
      <c r="C851" s="11">
        <v>0.39930555555555558</v>
      </c>
      <c r="D851" s="1">
        <v>22150</v>
      </c>
      <c r="E851" s="1">
        <v>22180</v>
      </c>
      <c r="F851" s="1">
        <v>22140</v>
      </c>
      <c r="G851" s="1">
        <v>22160</v>
      </c>
      <c r="H851" s="1">
        <v>807</v>
      </c>
      <c r="T851" s="8"/>
      <c r="U851" s="10"/>
      <c r="X851" s="10"/>
      <c r="AI851" s="1" t="str">
        <f t="shared" si="14"/>
        <v/>
      </c>
    </row>
    <row r="852" spans="1:35" x14ac:dyDescent="0.7">
      <c r="A852" s="1" t="s">
        <v>17</v>
      </c>
      <c r="B852" s="8">
        <v>43997</v>
      </c>
      <c r="C852" s="11">
        <v>0.39583333333333331</v>
      </c>
      <c r="D852" s="1">
        <v>22160</v>
      </c>
      <c r="E852" s="1">
        <v>22190</v>
      </c>
      <c r="F852" s="1">
        <v>22150</v>
      </c>
      <c r="G852" s="1">
        <v>22150</v>
      </c>
      <c r="H852" s="1">
        <v>1296</v>
      </c>
      <c r="T852" s="8"/>
      <c r="U852" s="10"/>
      <c r="X852" s="10"/>
      <c r="AI852" s="1" t="str">
        <f t="shared" si="14"/>
        <v/>
      </c>
    </row>
    <row r="853" spans="1:35" x14ac:dyDescent="0.7">
      <c r="A853" s="1" t="s">
        <v>17</v>
      </c>
      <c r="B853" s="8">
        <v>43997</v>
      </c>
      <c r="C853" s="11">
        <v>0.3923611111111111</v>
      </c>
      <c r="D853" s="1">
        <v>22110</v>
      </c>
      <c r="E853" s="1">
        <v>22160</v>
      </c>
      <c r="F853" s="1">
        <v>22110</v>
      </c>
      <c r="G853" s="1">
        <v>22150</v>
      </c>
      <c r="H853" s="1">
        <v>1428</v>
      </c>
      <c r="T853" s="8"/>
      <c r="U853" s="10"/>
      <c r="X853" s="10"/>
      <c r="AI853" s="1" t="str">
        <f t="shared" si="14"/>
        <v/>
      </c>
    </row>
    <row r="854" spans="1:35" x14ac:dyDescent="0.7">
      <c r="A854" s="1" t="s">
        <v>17</v>
      </c>
      <c r="B854" s="8">
        <v>43997</v>
      </c>
      <c r="C854" s="11">
        <v>0.3888888888888889</v>
      </c>
      <c r="D854" s="1">
        <v>22070</v>
      </c>
      <c r="E854" s="1">
        <v>22110</v>
      </c>
      <c r="F854" s="1">
        <v>22060</v>
      </c>
      <c r="G854" s="1">
        <v>22100</v>
      </c>
      <c r="H854" s="1">
        <v>960</v>
      </c>
      <c r="T854" s="8"/>
      <c r="U854" s="10"/>
      <c r="X854" s="10"/>
      <c r="AI854" s="1" t="str">
        <f t="shared" si="14"/>
        <v/>
      </c>
    </row>
    <row r="855" spans="1:35" x14ac:dyDescent="0.7">
      <c r="A855" s="1" t="s">
        <v>17</v>
      </c>
      <c r="B855" s="8">
        <v>43997</v>
      </c>
      <c r="C855" s="11">
        <v>0.38541666666666669</v>
      </c>
      <c r="D855" s="1">
        <v>22060</v>
      </c>
      <c r="E855" s="1">
        <v>22100</v>
      </c>
      <c r="F855" s="1">
        <v>22050</v>
      </c>
      <c r="G855" s="1">
        <v>22070</v>
      </c>
      <c r="H855" s="1">
        <v>1018</v>
      </c>
      <c r="T855" s="8"/>
      <c r="U855" s="10"/>
      <c r="X855" s="10"/>
      <c r="AI855" s="1" t="str">
        <f t="shared" si="14"/>
        <v/>
      </c>
    </row>
    <row r="856" spans="1:35" x14ac:dyDescent="0.7">
      <c r="A856" s="1" t="s">
        <v>17</v>
      </c>
      <c r="B856" s="8">
        <v>43997</v>
      </c>
      <c r="C856" s="11">
        <v>0.38194444444444442</v>
      </c>
      <c r="D856" s="1">
        <v>22090</v>
      </c>
      <c r="E856" s="1">
        <v>22110</v>
      </c>
      <c r="F856" s="1">
        <v>22060</v>
      </c>
      <c r="G856" s="1">
        <v>22060</v>
      </c>
      <c r="H856" s="1">
        <v>1133</v>
      </c>
      <c r="T856" s="8"/>
      <c r="U856" s="10"/>
      <c r="X856" s="10"/>
      <c r="AI856" s="1" t="str">
        <f t="shared" si="14"/>
        <v/>
      </c>
    </row>
    <row r="857" spans="1:35" x14ac:dyDescent="0.7">
      <c r="A857" s="1" t="s">
        <v>17</v>
      </c>
      <c r="B857" s="8">
        <v>43997</v>
      </c>
      <c r="C857" s="11">
        <v>0.37847222222222227</v>
      </c>
      <c r="D857" s="1">
        <v>22060</v>
      </c>
      <c r="E857" s="1">
        <v>22110</v>
      </c>
      <c r="F857" s="1">
        <v>22060</v>
      </c>
      <c r="G857" s="1">
        <v>22100</v>
      </c>
      <c r="H857" s="1">
        <v>1310</v>
      </c>
      <c r="T857" s="8"/>
      <c r="U857" s="10"/>
      <c r="X857" s="10"/>
      <c r="AI857" s="1" t="str">
        <f t="shared" si="14"/>
        <v/>
      </c>
    </row>
    <row r="858" spans="1:35" x14ac:dyDescent="0.7">
      <c r="A858" s="1" t="s">
        <v>17</v>
      </c>
      <c r="B858" s="8">
        <v>43997</v>
      </c>
      <c r="C858" s="11">
        <v>0.375</v>
      </c>
      <c r="D858" s="1">
        <v>22040</v>
      </c>
      <c r="E858" s="1">
        <v>22110</v>
      </c>
      <c r="F858" s="1">
        <v>22040</v>
      </c>
      <c r="G858" s="1">
        <v>22050</v>
      </c>
      <c r="H858" s="1">
        <v>1880</v>
      </c>
      <c r="T858" s="8"/>
      <c r="U858" s="10"/>
      <c r="X858" s="10"/>
      <c r="AI858" s="1" t="str">
        <f t="shared" si="14"/>
        <v/>
      </c>
    </row>
    <row r="859" spans="1:35" x14ac:dyDescent="0.7">
      <c r="A859" s="1" t="s">
        <v>17</v>
      </c>
      <c r="B859" s="8">
        <v>43997</v>
      </c>
      <c r="C859" s="11">
        <v>0.37152777777777773</v>
      </c>
      <c r="D859" s="1">
        <v>22020</v>
      </c>
      <c r="E859" s="1">
        <v>22060</v>
      </c>
      <c r="F859" s="1">
        <v>22010</v>
      </c>
      <c r="G859" s="1">
        <v>22050</v>
      </c>
      <c r="H859" s="1">
        <v>828</v>
      </c>
      <c r="T859" s="8"/>
      <c r="U859" s="10"/>
      <c r="X859" s="10"/>
      <c r="AI859" s="1" t="str">
        <f t="shared" si="14"/>
        <v/>
      </c>
    </row>
    <row r="860" spans="1:35" x14ac:dyDescent="0.7">
      <c r="A860" s="1" t="s">
        <v>17</v>
      </c>
      <c r="B860" s="8">
        <v>43997</v>
      </c>
      <c r="C860" s="11">
        <v>0.36805555555555558</v>
      </c>
      <c r="D860" s="1">
        <v>22030</v>
      </c>
      <c r="E860" s="1">
        <v>22050</v>
      </c>
      <c r="F860" s="1">
        <v>22020</v>
      </c>
      <c r="G860" s="1">
        <v>22020</v>
      </c>
      <c r="H860" s="1">
        <v>410</v>
      </c>
      <c r="T860" s="8"/>
      <c r="U860" s="10"/>
      <c r="X860" s="10"/>
      <c r="AI860" s="1" t="str">
        <f t="shared" si="14"/>
        <v/>
      </c>
    </row>
    <row r="861" spans="1:35" x14ac:dyDescent="0.7">
      <c r="A861" s="1" t="s">
        <v>17</v>
      </c>
      <c r="B861" s="8">
        <v>43997</v>
      </c>
      <c r="C861" s="11">
        <v>0.36458333333333331</v>
      </c>
      <c r="D861" s="1">
        <v>22000</v>
      </c>
      <c r="E861" s="1">
        <v>22060</v>
      </c>
      <c r="F861" s="1">
        <v>22000</v>
      </c>
      <c r="G861" s="1">
        <v>22020</v>
      </c>
      <c r="H861" s="1">
        <v>1409</v>
      </c>
      <c r="T861" s="8"/>
      <c r="U861" s="10"/>
      <c r="X861" s="10"/>
      <c r="AI861" s="1" t="str">
        <f t="shared" si="14"/>
        <v/>
      </c>
    </row>
    <row r="862" spans="1:35" x14ac:dyDescent="0.7">
      <c r="A862" s="1" t="s">
        <v>17</v>
      </c>
      <c r="B862" s="8">
        <v>43995</v>
      </c>
      <c r="C862" s="11">
        <v>0.22916666666666666</v>
      </c>
      <c r="D862" s="1">
        <v>22190</v>
      </c>
      <c r="E862" s="1">
        <v>22190</v>
      </c>
      <c r="F862" s="1">
        <v>22190</v>
      </c>
      <c r="G862" s="1">
        <v>22190</v>
      </c>
      <c r="H862" s="1">
        <v>77</v>
      </c>
      <c r="T862" s="8"/>
      <c r="U862" s="10"/>
      <c r="X862" s="10"/>
      <c r="AI862" s="1" t="str">
        <f t="shared" si="14"/>
        <v/>
      </c>
    </row>
    <row r="863" spans="1:35" x14ac:dyDescent="0.7">
      <c r="A863" s="1" t="s">
        <v>17</v>
      </c>
      <c r="B863" s="8">
        <v>43995</v>
      </c>
      <c r="C863" s="11">
        <v>0.22569444444444445</v>
      </c>
      <c r="D863" s="1">
        <v>22140</v>
      </c>
      <c r="E863" s="1">
        <v>22140</v>
      </c>
      <c r="F863" s="1">
        <v>22140</v>
      </c>
      <c r="G863" s="1">
        <v>22140</v>
      </c>
      <c r="H863" s="1">
        <v>0</v>
      </c>
      <c r="T863" s="8"/>
      <c r="U863" s="10"/>
      <c r="X863" s="10"/>
      <c r="AI863" s="1" t="str">
        <f t="shared" si="14"/>
        <v/>
      </c>
    </row>
    <row r="864" spans="1:35" x14ac:dyDescent="0.7">
      <c r="A864" s="1" t="s">
        <v>17</v>
      </c>
      <c r="B864" s="8">
        <v>43995</v>
      </c>
      <c r="C864" s="11">
        <v>0.22222222222222221</v>
      </c>
      <c r="D864" s="1">
        <v>22160</v>
      </c>
      <c r="E864" s="1">
        <v>22170</v>
      </c>
      <c r="F864" s="1">
        <v>22130</v>
      </c>
      <c r="G864" s="1">
        <v>22140</v>
      </c>
      <c r="H864" s="1">
        <v>39</v>
      </c>
      <c r="T864" s="8"/>
      <c r="U864" s="10"/>
      <c r="X864" s="10"/>
      <c r="AI864" s="1" t="str">
        <f t="shared" si="14"/>
        <v/>
      </c>
    </row>
    <row r="865" spans="1:35" x14ac:dyDescent="0.7">
      <c r="A865" s="1" t="s">
        <v>17</v>
      </c>
      <c r="B865" s="8">
        <v>43995</v>
      </c>
      <c r="C865" s="11">
        <v>0.21875</v>
      </c>
      <c r="D865" s="1">
        <v>22160</v>
      </c>
      <c r="E865" s="1">
        <v>22170</v>
      </c>
      <c r="F865" s="1">
        <v>22160</v>
      </c>
      <c r="G865" s="1">
        <v>22170</v>
      </c>
      <c r="H865" s="1">
        <v>14</v>
      </c>
      <c r="T865" s="8"/>
      <c r="U865" s="10"/>
      <c r="X865" s="10"/>
      <c r="AI865" s="1" t="str">
        <f t="shared" si="14"/>
        <v/>
      </c>
    </row>
    <row r="866" spans="1:35" x14ac:dyDescent="0.7">
      <c r="A866" s="1" t="s">
        <v>17</v>
      </c>
      <c r="B866" s="8">
        <v>43995</v>
      </c>
      <c r="C866" s="11">
        <v>0.21527777777777779</v>
      </c>
      <c r="D866" s="1">
        <v>22190</v>
      </c>
      <c r="E866" s="1">
        <v>22190</v>
      </c>
      <c r="F866" s="1">
        <v>22150</v>
      </c>
      <c r="G866" s="1">
        <v>22150</v>
      </c>
      <c r="H866" s="1">
        <v>48</v>
      </c>
      <c r="T866" s="8"/>
      <c r="U866" s="10"/>
      <c r="X866" s="10"/>
      <c r="AI866" s="1" t="str">
        <f t="shared" si="14"/>
        <v/>
      </c>
    </row>
    <row r="867" spans="1:35" x14ac:dyDescent="0.7">
      <c r="A867" s="1" t="s">
        <v>17</v>
      </c>
      <c r="B867" s="8">
        <v>43995</v>
      </c>
      <c r="C867" s="11">
        <v>0.21180555555555555</v>
      </c>
      <c r="D867" s="1">
        <v>22210</v>
      </c>
      <c r="E867" s="1">
        <v>22210</v>
      </c>
      <c r="F867" s="1">
        <v>22190</v>
      </c>
      <c r="G867" s="1">
        <v>22190</v>
      </c>
      <c r="H867" s="1">
        <v>68</v>
      </c>
      <c r="T867" s="8"/>
      <c r="U867" s="10"/>
      <c r="X867" s="10"/>
      <c r="AI867" s="1" t="str">
        <f t="shared" si="14"/>
        <v/>
      </c>
    </row>
    <row r="868" spans="1:35" x14ac:dyDescent="0.7">
      <c r="A868" s="1" t="s">
        <v>17</v>
      </c>
      <c r="B868" s="8">
        <v>43995</v>
      </c>
      <c r="C868" s="11">
        <v>0.20833333333333334</v>
      </c>
      <c r="D868" s="1">
        <v>22240</v>
      </c>
      <c r="E868" s="1">
        <v>22240</v>
      </c>
      <c r="F868" s="1">
        <v>22210</v>
      </c>
      <c r="G868" s="1">
        <v>22210</v>
      </c>
      <c r="H868" s="1">
        <v>106</v>
      </c>
      <c r="T868" s="8"/>
      <c r="U868" s="10"/>
      <c r="X868" s="10"/>
      <c r="AI868" s="1" t="str">
        <f t="shared" si="14"/>
        <v/>
      </c>
    </row>
    <row r="869" spans="1:35" x14ac:dyDescent="0.7">
      <c r="A869" s="1" t="s">
        <v>17</v>
      </c>
      <c r="B869" s="8">
        <v>43995</v>
      </c>
      <c r="C869" s="11">
        <v>0.20486111111111113</v>
      </c>
      <c r="D869" s="1">
        <v>22240</v>
      </c>
      <c r="E869" s="1">
        <v>22250</v>
      </c>
      <c r="F869" s="1">
        <v>22240</v>
      </c>
      <c r="G869" s="1">
        <v>22240</v>
      </c>
      <c r="H869" s="1">
        <v>151</v>
      </c>
      <c r="T869" s="8"/>
      <c r="U869" s="10"/>
      <c r="X869" s="10"/>
      <c r="AI869" s="1" t="str">
        <f t="shared" si="14"/>
        <v/>
      </c>
    </row>
    <row r="870" spans="1:35" x14ac:dyDescent="0.7">
      <c r="A870" s="1" t="s">
        <v>17</v>
      </c>
      <c r="B870" s="8">
        <v>43995</v>
      </c>
      <c r="C870" s="11">
        <v>0.20138888888888887</v>
      </c>
      <c r="D870" s="1">
        <v>22250</v>
      </c>
      <c r="E870" s="1">
        <v>22260</v>
      </c>
      <c r="F870" s="1">
        <v>22230</v>
      </c>
      <c r="G870" s="1">
        <v>22240</v>
      </c>
      <c r="H870" s="1">
        <v>166</v>
      </c>
      <c r="T870" s="8"/>
      <c r="U870" s="10"/>
      <c r="X870" s="10"/>
      <c r="AI870" s="1" t="str">
        <f t="shared" si="14"/>
        <v/>
      </c>
    </row>
    <row r="871" spans="1:35" x14ac:dyDescent="0.7">
      <c r="A871" s="1" t="s">
        <v>17</v>
      </c>
      <c r="B871" s="8">
        <v>43995</v>
      </c>
      <c r="C871" s="11">
        <v>0.19791666666666666</v>
      </c>
      <c r="D871" s="1">
        <v>22190</v>
      </c>
      <c r="E871" s="1">
        <v>22240</v>
      </c>
      <c r="F871" s="1">
        <v>22190</v>
      </c>
      <c r="G871" s="1">
        <v>22240</v>
      </c>
      <c r="H871" s="1">
        <v>152</v>
      </c>
      <c r="T871" s="8"/>
      <c r="U871" s="10"/>
      <c r="X871" s="10"/>
      <c r="AI871" s="1" t="str">
        <f t="shared" si="14"/>
        <v/>
      </c>
    </row>
    <row r="872" spans="1:35" x14ac:dyDescent="0.7">
      <c r="A872" s="1" t="s">
        <v>17</v>
      </c>
      <c r="B872" s="8">
        <v>43995</v>
      </c>
      <c r="C872" s="11">
        <v>0.19444444444444445</v>
      </c>
      <c r="D872" s="1">
        <v>22160</v>
      </c>
      <c r="E872" s="1">
        <v>22180</v>
      </c>
      <c r="F872" s="1">
        <v>22160</v>
      </c>
      <c r="G872" s="1">
        <v>22180</v>
      </c>
      <c r="H872" s="1">
        <v>80</v>
      </c>
      <c r="T872" s="8"/>
      <c r="U872" s="10"/>
      <c r="X872" s="10"/>
      <c r="AI872" s="1" t="str">
        <f t="shared" si="14"/>
        <v/>
      </c>
    </row>
    <row r="873" spans="1:35" x14ac:dyDescent="0.7">
      <c r="A873" s="1" t="s">
        <v>17</v>
      </c>
      <c r="B873" s="8">
        <v>43995</v>
      </c>
      <c r="C873" s="11">
        <v>0.19097222222222221</v>
      </c>
      <c r="D873" s="1">
        <v>22160</v>
      </c>
      <c r="E873" s="1">
        <v>22180</v>
      </c>
      <c r="F873" s="1">
        <v>22140</v>
      </c>
      <c r="G873" s="1">
        <v>22150</v>
      </c>
      <c r="H873" s="1">
        <v>68</v>
      </c>
      <c r="T873" s="8"/>
      <c r="U873" s="10"/>
      <c r="X873" s="10"/>
      <c r="AI873" s="1" t="str">
        <f t="shared" si="14"/>
        <v/>
      </c>
    </row>
    <row r="874" spans="1:35" x14ac:dyDescent="0.7">
      <c r="A874" s="1" t="s">
        <v>17</v>
      </c>
      <c r="B874" s="8">
        <v>43995</v>
      </c>
      <c r="C874" s="11">
        <v>0.1875</v>
      </c>
      <c r="D874" s="1">
        <v>22150</v>
      </c>
      <c r="E874" s="1">
        <v>22150</v>
      </c>
      <c r="F874" s="1">
        <v>22120</v>
      </c>
      <c r="G874" s="1">
        <v>22150</v>
      </c>
      <c r="H874" s="1">
        <v>122</v>
      </c>
      <c r="T874" s="8"/>
      <c r="U874" s="10"/>
      <c r="X874" s="10"/>
      <c r="AI874" s="1" t="str">
        <f t="shared" si="14"/>
        <v/>
      </c>
    </row>
    <row r="875" spans="1:35" x14ac:dyDescent="0.7">
      <c r="A875" s="1" t="s">
        <v>17</v>
      </c>
      <c r="B875" s="8">
        <v>43995</v>
      </c>
      <c r="C875" s="11">
        <v>0.18402777777777779</v>
      </c>
      <c r="D875" s="1">
        <v>22140</v>
      </c>
      <c r="E875" s="1">
        <v>22160</v>
      </c>
      <c r="F875" s="1">
        <v>22120</v>
      </c>
      <c r="G875" s="1">
        <v>22150</v>
      </c>
      <c r="H875" s="1">
        <v>110</v>
      </c>
      <c r="T875" s="8"/>
      <c r="U875" s="10"/>
      <c r="X875" s="10"/>
      <c r="AI875" s="1" t="str">
        <f t="shared" si="14"/>
        <v/>
      </c>
    </row>
    <row r="876" spans="1:35" x14ac:dyDescent="0.7">
      <c r="A876" s="1" t="s">
        <v>17</v>
      </c>
      <c r="B876" s="8">
        <v>43995</v>
      </c>
      <c r="C876" s="11">
        <v>0.18055555555555555</v>
      </c>
      <c r="D876" s="1">
        <v>22170</v>
      </c>
      <c r="E876" s="1">
        <v>22170</v>
      </c>
      <c r="F876" s="1">
        <v>22140</v>
      </c>
      <c r="G876" s="1">
        <v>22140</v>
      </c>
      <c r="H876" s="1">
        <v>119</v>
      </c>
      <c r="T876" s="8"/>
      <c r="U876" s="10"/>
      <c r="X876" s="10"/>
      <c r="AI876" s="1" t="str">
        <f t="shared" si="14"/>
        <v/>
      </c>
    </row>
    <row r="877" spans="1:35" x14ac:dyDescent="0.7">
      <c r="A877" s="1" t="s">
        <v>17</v>
      </c>
      <c r="B877" s="8">
        <v>43995</v>
      </c>
      <c r="C877" s="11">
        <v>0.17708333333333334</v>
      </c>
      <c r="D877" s="1">
        <v>22220</v>
      </c>
      <c r="E877" s="1">
        <v>22220</v>
      </c>
      <c r="F877" s="1">
        <v>22160</v>
      </c>
      <c r="G877" s="1">
        <v>22170</v>
      </c>
      <c r="H877" s="1">
        <v>188</v>
      </c>
      <c r="T877" s="8"/>
      <c r="U877" s="10"/>
      <c r="X877" s="10"/>
      <c r="AI877" s="1" t="str">
        <f t="shared" si="14"/>
        <v/>
      </c>
    </row>
    <row r="878" spans="1:35" x14ac:dyDescent="0.7">
      <c r="A878" s="1" t="s">
        <v>17</v>
      </c>
      <c r="B878" s="8">
        <v>43995</v>
      </c>
      <c r="C878" s="11">
        <v>0.17361111111111113</v>
      </c>
      <c r="D878" s="1">
        <v>22200</v>
      </c>
      <c r="E878" s="1">
        <v>22210</v>
      </c>
      <c r="F878" s="1">
        <v>22200</v>
      </c>
      <c r="G878" s="1">
        <v>22210</v>
      </c>
      <c r="H878" s="1">
        <v>94</v>
      </c>
      <c r="T878" s="8"/>
      <c r="U878" s="10"/>
      <c r="X878" s="10"/>
      <c r="AI878" s="1" t="str">
        <f t="shared" si="14"/>
        <v/>
      </c>
    </row>
    <row r="879" spans="1:35" x14ac:dyDescent="0.7">
      <c r="A879" s="1" t="s">
        <v>17</v>
      </c>
      <c r="B879" s="8">
        <v>43995</v>
      </c>
      <c r="C879" s="11">
        <v>0.17013888888888887</v>
      </c>
      <c r="D879" s="1">
        <v>22190</v>
      </c>
      <c r="E879" s="1">
        <v>22230</v>
      </c>
      <c r="F879" s="1">
        <v>22190</v>
      </c>
      <c r="G879" s="1">
        <v>22200</v>
      </c>
      <c r="H879" s="1">
        <v>154</v>
      </c>
      <c r="T879" s="8"/>
      <c r="U879" s="10"/>
      <c r="X879" s="10"/>
      <c r="AI879" s="1" t="str">
        <f t="shared" si="14"/>
        <v/>
      </c>
    </row>
    <row r="880" spans="1:35" x14ac:dyDescent="0.7">
      <c r="A880" s="1" t="s">
        <v>17</v>
      </c>
      <c r="B880" s="8">
        <v>43995</v>
      </c>
      <c r="C880" s="11">
        <v>0.16666666666666666</v>
      </c>
      <c r="D880" s="1">
        <v>22160</v>
      </c>
      <c r="E880" s="1">
        <v>22200</v>
      </c>
      <c r="F880" s="1">
        <v>22160</v>
      </c>
      <c r="G880" s="1">
        <v>22190</v>
      </c>
      <c r="H880" s="1">
        <v>252</v>
      </c>
      <c r="T880" s="8"/>
      <c r="U880" s="10"/>
      <c r="X880" s="10"/>
      <c r="AI880" s="1" t="str">
        <f t="shared" si="14"/>
        <v/>
      </c>
    </row>
    <row r="881" spans="1:35" x14ac:dyDescent="0.7">
      <c r="A881" s="1" t="s">
        <v>17</v>
      </c>
      <c r="B881" s="8">
        <v>43995</v>
      </c>
      <c r="C881" s="11">
        <v>0.16319444444444445</v>
      </c>
      <c r="D881" s="1">
        <v>22140</v>
      </c>
      <c r="E881" s="1">
        <v>22150</v>
      </c>
      <c r="F881" s="1">
        <v>22110</v>
      </c>
      <c r="G881" s="1">
        <v>22150</v>
      </c>
      <c r="H881" s="1">
        <v>148</v>
      </c>
      <c r="T881" s="8"/>
      <c r="U881" s="10"/>
      <c r="X881" s="10"/>
      <c r="AI881" s="1" t="str">
        <f t="shared" si="14"/>
        <v/>
      </c>
    </row>
    <row r="882" spans="1:35" x14ac:dyDescent="0.7">
      <c r="A882" s="1" t="s">
        <v>17</v>
      </c>
      <c r="B882" s="8">
        <v>43995</v>
      </c>
      <c r="C882" s="11">
        <v>0.15972222222222224</v>
      </c>
      <c r="D882" s="1">
        <v>22130</v>
      </c>
      <c r="E882" s="1">
        <v>22140</v>
      </c>
      <c r="F882" s="1">
        <v>22110</v>
      </c>
      <c r="G882" s="1">
        <v>22130</v>
      </c>
      <c r="H882" s="1">
        <v>115</v>
      </c>
      <c r="T882" s="8"/>
      <c r="U882" s="10"/>
      <c r="X882" s="10"/>
      <c r="AI882" s="1" t="str">
        <f t="shared" si="14"/>
        <v/>
      </c>
    </row>
    <row r="883" spans="1:35" x14ac:dyDescent="0.7">
      <c r="A883" s="1" t="s">
        <v>17</v>
      </c>
      <c r="B883" s="8">
        <v>43995</v>
      </c>
      <c r="C883" s="11">
        <v>0.15625</v>
      </c>
      <c r="D883" s="1">
        <v>22100</v>
      </c>
      <c r="E883" s="1">
        <v>22140</v>
      </c>
      <c r="F883" s="1">
        <v>22090</v>
      </c>
      <c r="G883" s="1">
        <v>22120</v>
      </c>
      <c r="H883" s="1">
        <v>114</v>
      </c>
      <c r="T883" s="8"/>
      <c r="U883" s="10"/>
      <c r="X883" s="10"/>
      <c r="AI883" s="1" t="str">
        <f t="shared" si="14"/>
        <v/>
      </c>
    </row>
    <row r="884" spans="1:35" x14ac:dyDescent="0.7">
      <c r="A884" s="1" t="s">
        <v>17</v>
      </c>
      <c r="B884" s="8">
        <v>43995</v>
      </c>
      <c r="C884" s="11">
        <v>0.15277777777777776</v>
      </c>
      <c r="D884" s="1">
        <v>22110</v>
      </c>
      <c r="E884" s="1">
        <v>22120</v>
      </c>
      <c r="F884" s="1">
        <v>22080</v>
      </c>
      <c r="G884" s="1">
        <v>22100</v>
      </c>
      <c r="H884" s="1">
        <v>207</v>
      </c>
      <c r="T884" s="8"/>
      <c r="U884" s="10"/>
      <c r="X884" s="10"/>
      <c r="AI884" s="1" t="str">
        <f t="shared" si="14"/>
        <v/>
      </c>
    </row>
    <row r="885" spans="1:35" x14ac:dyDescent="0.7">
      <c r="A885" s="1" t="s">
        <v>17</v>
      </c>
      <c r="B885" s="8">
        <v>43995</v>
      </c>
      <c r="C885" s="11">
        <v>0.14930555555555555</v>
      </c>
      <c r="D885" s="1">
        <v>22140</v>
      </c>
      <c r="E885" s="1">
        <v>22140</v>
      </c>
      <c r="F885" s="1">
        <v>22100</v>
      </c>
      <c r="G885" s="1">
        <v>22100</v>
      </c>
      <c r="H885" s="1">
        <v>163</v>
      </c>
      <c r="T885" s="8"/>
      <c r="U885" s="10"/>
      <c r="X885" s="10"/>
      <c r="AI885" s="1" t="str">
        <f t="shared" si="14"/>
        <v/>
      </c>
    </row>
    <row r="886" spans="1:35" x14ac:dyDescent="0.7">
      <c r="A886" s="1" t="s">
        <v>17</v>
      </c>
      <c r="B886" s="8">
        <v>43995</v>
      </c>
      <c r="C886" s="11">
        <v>0.14583333333333334</v>
      </c>
      <c r="D886" s="1">
        <v>22100</v>
      </c>
      <c r="E886" s="1">
        <v>22150</v>
      </c>
      <c r="F886" s="1">
        <v>22100</v>
      </c>
      <c r="G886" s="1">
        <v>22120</v>
      </c>
      <c r="H886" s="1">
        <v>584</v>
      </c>
      <c r="T886" s="8"/>
      <c r="U886" s="10"/>
      <c r="X886" s="10"/>
      <c r="AI886" s="1" t="str">
        <f t="shared" si="14"/>
        <v/>
      </c>
    </row>
    <row r="887" spans="1:35" x14ac:dyDescent="0.7">
      <c r="A887" s="1" t="s">
        <v>17</v>
      </c>
      <c r="B887" s="8">
        <v>43995</v>
      </c>
      <c r="C887" s="11">
        <v>0.1423611111111111</v>
      </c>
      <c r="D887" s="1">
        <v>22100</v>
      </c>
      <c r="E887" s="1">
        <v>22100</v>
      </c>
      <c r="F887" s="1">
        <v>22080</v>
      </c>
      <c r="G887" s="1">
        <v>22100</v>
      </c>
      <c r="H887" s="1">
        <v>410</v>
      </c>
      <c r="T887" s="8"/>
      <c r="U887" s="10"/>
      <c r="X887" s="10"/>
      <c r="AI887" s="1" t="str">
        <f t="shared" si="14"/>
        <v/>
      </c>
    </row>
    <row r="888" spans="1:35" x14ac:dyDescent="0.7">
      <c r="A888" s="1" t="s">
        <v>17</v>
      </c>
      <c r="B888" s="8">
        <v>43995</v>
      </c>
      <c r="C888" s="11">
        <v>0.1388888888888889</v>
      </c>
      <c r="D888" s="1">
        <v>22080</v>
      </c>
      <c r="E888" s="1">
        <v>22090</v>
      </c>
      <c r="F888" s="1">
        <v>22070</v>
      </c>
      <c r="G888" s="1">
        <v>22080</v>
      </c>
      <c r="H888" s="1">
        <v>156</v>
      </c>
      <c r="T888" s="8"/>
      <c r="U888" s="10"/>
      <c r="X888" s="10"/>
      <c r="AI888" s="1" t="str">
        <f t="shared" si="14"/>
        <v/>
      </c>
    </row>
    <row r="889" spans="1:35" x14ac:dyDescent="0.7">
      <c r="A889" s="1" t="s">
        <v>17</v>
      </c>
      <c r="B889" s="8">
        <v>43995</v>
      </c>
      <c r="C889" s="11">
        <v>0.13541666666666666</v>
      </c>
      <c r="D889" s="1">
        <v>22100</v>
      </c>
      <c r="E889" s="1">
        <v>22110</v>
      </c>
      <c r="F889" s="1">
        <v>22080</v>
      </c>
      <c r="G889" s="1">
        <v>22080</v>
      </c>
      <c r="H889" s="1">
        <v>205</v>
      </c>
      <c r="T889" s="8"/>
      <c r="U889" s="10"/>
      <c r="X889" s="10"/>
      <c r="AI889" s="1" t="str">
        <f t="shared" si="14"/>
        <v/>
      </c>
    </row>
    <row r="890" spans="1:35" x14ac:dyDescent="0.7">
      <c r="A890" s="1" t="s">
        <v>17</v>
      </c>
      <c r="B890" s="8">
        <v>43995</v>
      </c>
      <c r="C890" s="11">
        <v>0.13194444444444445</v>
      </c>
      <c r="D890" s="1">
        <v>22090</v>
      </c>
      <c r="E890" s="1">
        <v>22120</v>
      </c>
      <c r="F890" s="1">
        <v>22090</v>
      </c>
      <c r="G890" s="1">
        <v>22100</v>
      </c>
      <c r="H890" s="1">
        <v>620</v>
      </c>
      <c r="T890" s="8"/>
      <c r="U890" s="10"/>
      <c r="X890" s="10"/>
      <c r="AI890" s="1" t="str">
        <f t="shared" si="14"/>
        <v/>
      </c>
    </row>
    <row r="891" spans="1:35" x14ac:dyDescent="0.7">
      <c r="A891" s="1" t="s">
        <v>17</v>
      </c>
      <c r="B891" s="8">
        <v>43995</v>
      </c>
      <c r="C891" s="11">
        <v>0.12847222222222224</v>
      </c>
      <c r="D891" s="1">
        <v>22080</v>
      </c>
      <c r="E891" s="1">
        <v>22090</v>
      </c>
      <c r="F891" s="1">
        <v>22060</v>
      </c>
      <c r="G891" s="1">
        <v>22080</v>
      </c>
      <c r="H891" s="1">
        <v>113</v>
      </c>
      <c r="T891" s="8"/>
      <c r="U891" s="10"/>
      <c r="X891" s="10"/>
      <c r="AI891" s="1" t="str">
        <f t="shared" si="14"/>
        <v/>
      </c>
    </row>
    <row r="892" spans="1:35" x14ac:dyDescent="0.7">
      <c r="A892" s="1" t="s">
        <v>17</v>
      </c>
      <c r="B892" s="8">
        <v>43995</v>
      </c>
      <c r="C892" s="11">
        <v>0.125</v>
      </c>
      <c r="D892" s="1">
        <v>22060</v>
      </c>
      <c r="E892" s="1">
        <v>22110</v>
      </c>
      <c r="F892" s="1">
        <v>22040</v>
      </c>
      <c r="G892" s="1">
        <v>22080</v>
      </c>
      <c r="H892" s="1">
        <v>285</v>
      </c>
      <c r="T892" s="8"/>
      <c r="U892" s="10"/>
      <c r="X892" s="10"/>
      <c r="AI892" s="1" t="str">
        <f t="shared" si="14"/>
        <v/>
      </c>
    </row>
    <row r="893" spans="1:35" x14ac:dyDescent="0.7">
      <c r="A893" s="1" t="s">
        <v>17</v>
      </c>
      <c r="B893" s="8">
        <v>43995</v>
      </c>
      <c r="C893" s="11">
        <v>0.12152777777777778</v>
      </c>
      <c r="D893" s="1">
        <v>22080</v>
      </c>
      <c r="E893" s="1">
        <v>22090</v>
      </c>
      <c r="F893" s="1">
        <v>22050</v>
      </c>
      <c r="G893" s="1">
        <v>22050</v>
      </c>
      <c r="H893" s="1">
        <v>120</v>
      </c>
      <c r="T893" s="8"/>
      <c r="U893" s="10"/>
      <c r="X893" s="10"/>
      <c r="AI893" s="1" t="str">
        <f t="shared" si="14"/>
        <v/>
      </c>
    </row>
    <row r="894" spans="1:35" x14ac:dyDescent="0.7">
      <c r="A894" s="1" t="s">
        <v>17</v>
      </c>
      <c r="B894" s="8">
        <v>43995</v>
      </c>
      <c r="C894" s="11">
        <v>0.11805555555555557</v>
      </c>
      <c r="D894" s="1">
        <v>22070</v>
      </c>
      <c r="E894" s="1">
        <v>22080</v>
      </c>
      <c r="F894" s="1">
        <v>22050</v>
      </c>
      <c r="G894" s="1">
        <v>22080</v>
      </c>
      <c r="H894" s="1">
        <v>154</v>
      </c>
      <c r="T894" s="8"/>
      <c r="U894" s="10"/>
      <c r="X894" s="10"/>
      <c r="AI894" s="1" t="str">
        <f t="shared" si="14"/>
        <v/>
      </c>
    </row>
    <row r="895" spans="1:35" x14ac:dyDescent="0.7">
      <c r="A895" s="1" t="s">
        <v>17</v>
      </c>
      <c r="B895" s="8">
        <v>43995</v>
      </c>
      <c r="C895" s="11">
        <v>0.11458333333333333</v>
      </c>
      <c r="D895" s="1">
        <v>22080</v>
      </c>
      <c r="E895" s="1">
        <v>22120</v>
      </c>
      <c r="F895" s="1">
        <v>22050</v>
      </c>
      <c r="G895" s="1">
        <v>22060</v>
      </c>
      <c r="H895" s="1">
        <v>769</v>
      </c>
      <c r="T895" s="8"/>
      <c r="U895" s="10"/>
      <c r="X895" s="10"/>
      <c r="AI895" s="1" t="str">
        <f t="shared" si="14"/>
        <v/>
      </c>
    </row>
    <row r="896" spans="1:35" x14ac:dyDescent="0.7">
      <c r="A896" s="1" t="s">
        <v>17</v>
      </c>
      <c r="B896" s="8">
        <v>43995</v>
      </c>
      <c r="C896" s="11">
        <v>0.1111111111111111</v>
      </c>
      <c r="D896" s="1">
        <v>22080</v>
      </c>
      <c r="E896" s="1">
        <v>22140</v>
      </c>
      <c r="F896" s="1">
        <v>22070</v>
      </c>
      <c r="G896" s="1">
        <v>22090</v>
      </c>
      <c r="H896" s="1">
        <v>496</v>
      </c>
      <c r="T896" s="8"/>
      <c r="U896" s="10"/>
      <c r="X896" s="10"/>
      <c r="AI896" s="1" t="str">
        <f t="shared" si="14"/>
        <v/>
      </c>
    </row>
    <row r="897" spans="1:35" x14ac:dyDescent="0.7">
      <c r="A897" s="1" t="s">
        <v>17</v>
      </c>
      <c r="B897" s="8">
        <v>43995</v>
      </c>
      <c r="C897" s="11">
        <v>0.1076388888888889</v>
      </c>
      <c r="D897" s="1">
        <v>22070</v>
      </c>
      <c r="E897" s="1">
        <v>22120</v>
      </c>
      <c r="F897" s="1">
        <v>22070</v>
      </c>
      <c r="G897" s="1">
        <v>22080</v>
      </c>
      <c r="H897" s="1">
        <v>483</v>
      </c>
      <c r="T897" s="8"/>
      <c r="U897" s="10"/>
      <c r="X897" s="10"/>
      <c r="AI897" s="1" t="str">
        <f t="shared" si="14"/>
        <v/>
      </c>
    </row>
    <row r="898" spans="1:35" x14ac:dyDescent="0.7">
      <c r="A898" s="1" t="s">
        <v>17</v>
      </c>
      <c r="B898" s="8">
        <v>43995</v>
      </c>
      <c r="C898" s="11">
        <v>0.10416666666666667</v>
      </c>
      <c r="D898" s="1">
        <v>22130</v>
      </c>
      <c r="E898" s="1">
        <v>22150</v>
      </c>
      <c r="F898" s="1">
        <v>22070</v>
      </c>
      <c r="G898" s="1">
        <v>22070</v>
      </c>
      <c r="H898" s="1">
        <v>223</v>
      </c>
      <c r="T898" s="8"/>
      <c r="U898" s="10"/>
      <c r="X898" s="10"/>
      <c r="AI898" s="1" t="str">
        <f t="shared" si="14"/>
        <v/>
      </c>
    </row>
    <row r="899" spans="1:35" x14ac:dyDescent="0.7">
      <c r="A899" s="1" t="s">
        <v>17</v>
      </c>
      <c r="B899" s="8">
        <v>43995</v>
      </c>
      <c r="C899" s="11">
        <v>0.10069444444444443</v>
      </c>
      <c r="D899" s="1">
        <v>22130</v>
      </c>
      <c r="E899" s="1">
        <v>22150</v>
      </c>
      <c r="F899" s="1">
        <v>22130</v>
      </c>
      <c r="G899" s="1">
        <v>22140</v>
      </c>
      <c r="H899" s="1">
        <v>145</v>
      </c>
      <c r="T899" s="8"/>
      <c r="U899" s="10"/>
      <c r="X899" s="10"/>
      <c r="AI899" s="1" t="str">
        <f t="shared" si="14"/>
        <v/>
      </c>
    </row>
    <row r="900" spans="1:35" x14ac:dyDescent="0.7">
      <c r="A900" s="1" t="s">
        <v>17</v>
      </c>
      <c r="B900" s="8">
        <v>43995</v>
      </c>
      <c r="C900" s="11">
        <v>9.7222222222222224E-2</v>
      </c>
      <c r="D900" s="1">
        <v>22140</v>
      </c>
      <c r="E900" s="1">
        <v>22170</v>
      </c>
      <c r="F900" s="1">
        <v>22120</v>
      </c>
      <c r="G900" s="1">
        <v>22120</v>
      </c>
      <c r="H900" s="1">
        <v>94</v>
      </c>
      <c r="T900" s="8"/>
      <c r="U900" s="10"/>
      <c r="X900" s="10"/>
      <c r="AI900" s="1" t="str">
        <f t="shared" si="14"/>
        <v/>
      </c>
    </row>
    <row r="901" spans="1:35" x14ac:dyDescent="0.7">
      <c r="A901" s="1" t="s">
        <v>17</v>
      </c>
      <c r="B901" s="8">
        <v>43995</v>
      </c>
      <c r="C901" s="11">
        <v>9.375E-2</v>
      </c>
      <c r="D901" s="1">
        <v>22170</v>
      </c>
      <c r="E901" s="1">
        <v>22170</v>
      </c>
      <c r="F901" s="1">
        <v>22130</v>
      </c>
      <c r="G901" s="1">
        <v>22140</v>
      </c>
      <c r="H901" s="1">
        <v>193</v>
      </c>
      <c r="T901" s="8"/>
      <c r="U901" s="10"/>
      <c r="X901" s="10"/>
      <c r="AI901" s="1" t="str">
        <f t="shared" si="14"/>
        <v/>
      </c>
    </row>
    <row r="902" spans="1:35" x14ac:dyDescent="0.7">
      <c r="A902" s="1" t="s">
        <v>17</v>
      </c>
      <c r="B902" s="8">
        <v>43995</v>
      </c>
      <c r="C902" s="11">
        <v>9.0277777777777776E-2</v>
      </c>
      <c r="D902" s="1">
        <v>22170</v>
      </c>
      <c r="E902" s="1">
        <v>22180</v>
      </c>
      <c r="F902" s="1">
        <v>22160</v>
      </c>
      <c r="G902" s="1">
        <v>22170</v>
      </c>
      <c r="H902" s="1">
        <v>119</v>
      </c>
      <c r="T902" s="8"/>
      <c r="U902" s="10"/>
      <c r="X902" s="10"/>
      <c r="AI902" s="1" t="str">
        <f t="shared" ref="AI902:AI965" si="15">IF(AI904="",IF(AG902&lt;Y902,"K",IF(AH902&gt;Y902,"U","")),IF(AG902="","",IF(AG902&lt;Y902,"K",IF(AH902&gt;Y902,"U",AI904))))</f>
        <v/>
      </c>
    </row>
    <row r="903" spans="1:35" x14ac:dyDescent="0.7">
      <c r="A903" s="1" t="s">
        <v>17</v>
      </c>
      <c r="B903" s="8">
        <v>43995</v>
      </c>
      <c r="C903" s="11">
        <v>8.6805555555555566E-2</v>
      </c>
      <c r="D903" s="1">
        <v>22160</v>
      </c>
      <c r="E903" s="1">
        <v>22180</v>
      </c>
      <c r="F903" s="1">
        <v>22150</v>
      </c>
      <c r="G903" s="1">
        <v>22180</v>
      </c>
      <c r="H903" s="1">
        <v>121</v>
      </c>
      <c r="T903" s="8"/>
      <c r="U903" s="10"/>
      <c r="X903" s="10"/>
      <c r="AI903" s="1" t="str">
        <f t="shared" si="15"/>
        <v/>
      </c>
    </row>
    <row r="904" spans="1:35" x14ac:dyDescent="0.7">
      <c r="A904" s="1" t="s">
        <v>17</v>
      </c>
      <c r="B904" s="8">
        <v>43995</v>
      </c>
      <c r="C904" s="11">
        <v>8.3333333333333329E-2</v>
      </c>
      <c r="D904" s="1">
        <v>22200</v>
      </c>
      <c r="E904" s="1">
        <v>22210</v>
      </c>
      <c r="F904" s="1">
        <v>22150</v>
      </c>
      <c r="G904" s="1">
        <v>22150</v>
      </c>
      <c r="H904" s="1">
        <v>438</v>
      </c>
      <c r="T904" s="8"/>
      <c r="U904" s="10"/>
      <c r="X904" s="10"/>
      <c r="AI904" s="1" t="str">
        <f t="shared" si="15"/>
        <v/>
      </c>
    </row>
    <row r="905" spans="1:35" x14ac:dyDescent="0.7">
      <c r="A905" s="1" t="s">
        <v>17</v>
      </c>
      <c r="B905" s="8">
        <v>43995</v>
      </c>
      <c r="C905" s="11">
        <v>7.9861111111111105E-2</v>
      </c>
      <c r="D905" s="1">
        <v>22190</v>
      </c>
      <c r="E905" s="1">
        <v>22210</v>
      </c>
      <c r="F905" s="1">
        <v>22180</v>
      </c>
      <c r="G905" s="1">
        <v>22200</v>
      </c>
      <c r="H905" s="1">
        <v>173</v>
      </c>
      <c r="T905" s="8"/>
      <c r="U905" s="10"/>
      <c r="X905" s="10"/>
      <c r="AI905" s="1" t="str">
        <f t="shared" si="15"/>
        <v/>
      </c>
    </row>
    <row r="906" spans="1:35" x14ac:dyDescent="0.7">
      <c r="A906" s="1" t="s">
        <v>17</v>
      </c>
      <c r="B906" s="8">
        <v>43995</v>
      </c>
      <c r="C906" s="11">
        <v>7.6388888888888895E-2</v>
      </c>
      <c r="D906" s="1">
        <v>22140</v>
      </c>
      <c r="E906" s="1">
        <v>22190</v>
      </c>
      <c r="F906" s="1">
        <v>22140</v>
      </c>
      <c r="G906" s="1">
        <v>22190</v>
      </c>
      <c r="H906" s="1">
        <v>182</v>
      </c>
      <c r="T906" s="8"/>
      <c r="U906" s="10"/>
      <c r="X906" s="10"/>
      <c r="AI906" s="1" t="str">
        <f t="shared" si="15"/>
        <v/>
      </c>
    </row>
    <row r="907" spans="1:35" x14ac:dyDescent="0.7">
      <c r="A907" s="1" t="s">
        <v>17</v>
      </c>
      <c r="B907" s="8">
        <v>43995</v>
      </c>
      <c r="C907" s="11">
        <v>7.2916666666666671E-2</v>
      </c>
      <c r="D907" s="1">
        <v>22180</v>
      </c>
      <c r="E907" s="1">
        <v>22180</v>
      </c>
      <c r="F907" s="1">
        <v>22120</v>
      </c>
      <c r="G907" s="1">
        <v>22130</v>
      </c>
      <c r="H907" s="1">
        <v>254</v>
      </c>
      <c r="T907" s="8"/>
      <c r="U907" s="10"/>
      <c r="X907" s="10"/>
      <c r="AI907" s="1" t="str">
        <f t="shared" si="15"/>
        <v/>
      </c>
    </row>
    <row r="908" spans="1:35" x14ac:dyDescent="0.7">
      <c r="A908" s="1" t="s">
        <v>17</v>
      </c>
      <c r="B908" s="8">
        <v>43995</v>
      </c>
      <c r="C908" s="11">
        <v>6.9444444444444434E-2</v>
      </c>
      <c r="D908" s="1">
        <v>22160</v>
      </c>
      <c r="E908" s="1">
        <v>22200</v>
      </c>
      <c r="F908" s="1">
        <v>22160</v>
      </c>
      <c r="G908" s="1">
        <v>22190</v>
      </c>
      <c r="H908" s="1">
        <v>107</v>
      </c>
      <c r="T908" s="8"/>
      <c r="U908" s="10"/>
      <c r="X908" s="10"/>
      <c r="AI908" s="1" t="str">
        <f t="shared" si="15"/>
        <v/>
      </c>
    </row>
    <row r="909" spans="1:35" x14ac:dyDescent="0.7">
      <c r="A909" s="1" t="s">
        <v>17</v>
      </c>
      <c r="B909" s="8">
        <v>43995</v>
      </c>
      <c r="C909" s="11">
        <v>6.5972222222222224E-2</v>
      </c>
      <c r="D909" s="1">
        <v>22180</v>
      </c>
      <c r="E909" s="1">
        <v>22190</v>
      </c>
      <c r="F909" s="1">
        <v>22160</v>
      </c>
      <c r="G909" s="1">
        <v>22160</v>
      </c>
      <c r="H909" s="1">
        <v>153</v>
      </c>
      <c r="T909" s="8"/>
      <c r="U909" s="10"/>
      <c r="X909" s="10"/>
      <c r="AI909" s="1" t="str">
        <f t="shared" si="15"/>
        <v/>
      </c>
    </row>
    <row r="910" spans="1:35" x14ac:dyDescent="0.7">
      <c r="A910" s="1" t="s">
        <v>17</v>
      </c>
      <c r="B910" s="8">
        <v>43995</v>
      </c>
      <c r="C910" s="11">
        <v>6.25E-2</v>
      </c>
      <c r="D910" s="1">
        <v>22240</v>
      </c>
      <c r="E910" s="1">
        <v>22240</v>
      </c>
      <c r="F910" s="1">
        <v>22170</v>
      </c>
      <c r="G910" s="1">
        <v>22180</v>
      </c>
      <c r="H910" s="1">
        <v>259</v>
      </c>
      <c r="T910" s="8"/>
      <c r="U910" s="10"/>
      <c r="X910" s="10"/>
      <c r="AI910" s="1" t="str">
        <f t="shared" si="15"/>
        <v/>
      </c>
    </row>
    <row r="911" spans="1:35" x14ac:dyDescent="0.7">
      <c r="A911" s="1" t="s">
        <v>17</v>
      </c>
      <c r="B911" s="8">
        <v>43995</v>
      </c>
      <c r="C911" s="11">
        <v>5.9027777777777783E-2</v>
      </c>
      <c r="D911" s="1">
        <v>22230</v>
      </c>
      <c r="E911" s="1">
        <v>22250</v>
      </c>
      <c r="F911" s="1">
        <v>22220</v>
      </c>
      <c r="G911" s="1">
        <v>22240</v>
      </c>
      <c r="H911" s="1">
        <v>295</v>
      </c>
      <c r="T911" s="8"/>
      <c r="U911" s="10"/>
      <c r="X911" s="10"/>
      <c r="AI911" s="1" t="str">
        <f t="shared" si="15"/>
        <v/>
      </c>
    </row>
    <row r="912" spans="1:35" x14ac:dyDescent="0.7">
      <c r="A912" s="1" t="s">
        <v>17</v>
      </c>
      <c r="B912" s="8">
        <v>43995</v>
      </c>
      <c r="C912" s="11">
        <v>5.5555555555555552E-2</v>
      </c>
      <c r="D912" s="1">
        <v>22280</v>
      </c>
      <c r="E912" s="1">
        <v>22280</v>
      </c>
      <c r="F912" s="1">
        <v>22230</v>
      </c>
      <c r="G912" s="1">
        <v>22230</v>
      </c>
      <c r="H912" s="1">
        <v>224</v>
      </c>
      <c r="T912" s="8"/>
      <c r="U912" s="10"/>
      <c r="X912" s="10"/>
      <c r="AI912" s="1" t="str">
        <f t="shared" si="15"/>
        <v/>
      </c>
    </row>
    <row r="913" spans="1:35" x14ac:dyDescent="0.7">
      <c r="A913" s="1" t="s">
        <v>17</v>
      </c>
      <c r="B913" s="8">
        <v>43995</v>
      </c>
      <c r="C913" s="11">
        <v>5.2083333333333336E-2</v>
      </c>
      <c r="D913" s="1">
        <v>22240</v>
      </c>
      <c r="E913" s="1">
        <v>22290</v>
      </c>
      <c r="F913" s="1">
        <v>22240</v>
      </c>
      <c r="G913" s="1">
        <v>22280</v>
      </c>
      <c r="H913" s="1">
        <v>230</v>
      </c>
      <c r="T913" s="8"/>
      <c r="U913" s="10"/>
      <c r="X913" s="10"/>
      <c r="AI913" s="1" t="str">
        <f t="shared" si="15"/>
        <v/>
      </c>
    </row>
    <row r="914" spans="1:35" x14ac:dyDescent="0.7">
      <c r="A914" s="1" t="s">
        <v>17</v>
      </c>
      <c r="B914" s="8">
        <v>43995</v>
      </c>
      <c r="C914" s="11">
        <v>4.8611111111111112E-2</v>
      </c>
      <c r="D914" s="1">
        <v>22230</v>
      </c>
      <c r="E914" s="1">
        <v>22250</v>
      </c>
      <c r="F914" s="1">
        <v>22220</v>
      </c>
      <c r="G914" s="1">
        <v>22240</v>
      </c>
      <c r="H914" s="1">
        <v>309</v>
      </c>
      <c r="T914" s="8"/>
      <c r="U914" s="10"/>
      <c r="X914" s="10"/>
      <c r="AI914" s="1" t="str">
        <f t="shared" si="15"/>
        <v/>
      </c>
    </row>
    <row r="915" spans="1:35" x14ac:dyDescent="0.7">
      <c r="A915" s="1" t="s">
        <v>17</v>
      </c>
      <c r="B915" s="8">
        <v>43995</v>
      </c>
      <c r="C915" s="11">
        <v>4.5138888888888888E-2</v>
      </c>
      <c r="D915" s="1">
        <v>22240</v>
      </c>
      <c r="E915" s="1">
        <v>22260</v>
      </c>
      <c r="F915" s="1">
        <v>22230</v>
      </c>
      <c r="G915" s="1">
        <v>22230</v>
      </c>
      <c r="H915" s="1">
        <v>427</v>
      </c>
      <c r="T915" s="8"/>
      <c r="U915" s="10"/>
      <c r="X915" s="10"/>
      <c r="AI915" s="1" t="str">
        <f t="shared" si="15"/>
        <v/>
      </c>
    </row>
    <row r="916" spans="1:35" x14ac:dyDescent="0.7">
      <c r="A916" s="1" t="s">
        <v>17</v>
      </c>
      <c r="B916" s="8">
        <v>43995</v>
      </c>
      <c r="C916" s="11">
        <v>4.1666666666666664E-2</v>
      </c>
      <c r="D916" s="1">
        <v>22200</v>
      </c>
      <c r="E916" s="1">
        <v>22240</v>
      </c>
      <c r="F916" s="1">
        <v>22190</v>
      </c>
      <c r="G916" s="1">
        <v>22240</v>
      </c>
      <c r="H916" s="1">
        <v>276</v>
      </c>
      <c r="T916" s="8"/>
      <c r="U916" s="10"/>
      <c r="X916" s="10"/>
      <c r="AI916" s="1" t="str">
        <f t="shared" si="15"/>
        <v/>
      </c>
    </row>
    <row r="917" spans="1:35" x14ac:dyDescent="0.7">
      <c r="A917" s="1" t="s">
        <v>17</v>
      </c>
      <c r="B917" s="8">
        <v>43995</v>
      </c>
      <c r="C917" s="11">
        <v>3.8194444444444441E-2</v>
      </c>
      <c r="D917" s="1">
        <v>22170</v>
      </c>
      <c r="E917" s="1">
        <v>22210</v>
      </c>
      <c r="F917" s="1">
        <v>22160</v>
      </c>
      <c r="G917" s="1">
        <v>22200</v>
      </c>
      <c r="H917" s="1">
        <v>361</v>
      </c>
      <c r="T917" s="8"/>
      <c r="U917" s="10"/>
      <c r="X917" s="10"/>
      <c r="AI917" s="1" t="str">
        <f t="shared" si="15"/>
        <v/>
      </c>
    </row>
    <row r="918" spans="1:35" x14ac:dyDescent="0.7">
      <c r="A918" s="1" t="s">
        <v>17</v>
      </c>
      <c r="B918" s="8">
        <v>43995</v>
      </c>
      <c r="C918" s="11">
        <v>3.4722222222222224E-2</v>
      </c>
      <c r="D918" s="1">
        <v>22160</v>
      </c>
      <c r="E918" s="1">
        <v>22170</v>
      </c>
      <c r="F918" s="1">
        <v>22140</v>
      </c>
      <c r="G918" s="1">
        <v>22170</v>
      </c>
      <c r="H918" s="1">
        <v>460</v>
      </c>
      <c r="T918" s="8"/>
      <c r="U918" s="10"/>
      <c r="X918" s="10"/>
      <c r="AI918" s="1" t="str">
        <f t="shared" si="15"/>
        <v/>
      </c>
    </row>
    <row r="919" spans="1:35" x14ac:dyDescent="0.7">
      <c r="A919" s="1" t="s">
        <v>17</v>
      </c>
      <c r="B919" s="8">
        <v>43995</v>
      </c>
      <c r="C919" s="11">
        <v>3.125E-2</v>
      </c>
      <c r="D919" s="1">
        <v>22130</v>
      </c>
      <c r="E919" s="1">
        <v>22170</v>
      </c>
      <c r="F919" s="1">
        <v>22120</v>
      </c>
      <c r="G919" s="1">
        <v>22160</v>
      </c>
      <c r="H919" s="1">
        <v>299</v>
      </c>
      <c r="T919" s="8"/>
      <c r="U919" s="10"/>
      <c r="X919" s="10"/>
      <c r="AI919" s="1" t="str">
        <f t="shared" si="15"/>
        <v/>
      </c>
    </row>
    <row r="920" spans="1:35" x14ac:dyDescent="0.7">
      <c r="A920" s="1" t="s">
        <v>17</v>
      </c>
      <c r="B920" s="8">
        <v>43995</v>
      </c>
      <c r="C920" s="11">
        <v>2.7777777777777776E-2</v>
      </c>
      <c r="D920" s="1">
        <v>22150</v>
      </c>
      <c r="E920" s="1">
        <v>22160</v>
      </c>
      <c r="F920" s="1">
        <v>22120</v>
      </c>
      <c r="G920" s="1">
        <v>22130</v>
      </c>
      <c r="H920" s="1">
        <v>440</v>
      </c>
      <c r="T920" s="8"/>
      <c r="U920" s="10"/>
      <c r="X920" s="10"/>
      <c r="AI920" s="1" t="str">
        <f t="shared" si="15"/>
        <v/>
      </c>
    </row>
    <row r="921" spans="1:35" x14ac:dyDescent="0.7">
      <c r="A921" s="1" t="s">
        <v>17</v>
      </c>
      <c r="B921" s="8">
        <v>43995</v>
      </c>
      <c r="C921" s="11">
        <v>2.4305555555555556E-2</v>
      </c>
      <c r="D921" s="1">
        <v>22120</v>
      </c>
      <c r="E921" s="1">
        <v>22170</v>
      </c>
      <c r="F921" s="1">
        <v>22110</v>
      </c>
      <c r="G921" s="1">
        <v>22150</v>
      </c>
      <c r="H921" s="1">
        <v>662</v>
      </c>
      <c r="T921" s="8"/>
      <c r="U921" s="10"/>
      <c r="X921" s="10"/>
      <c r="AI921" s="1" t="str">
        <f t="shared" si="15"/>
        <v/>
      </c>
    </row>
    <row r="922" spans="1:35" x14ac:dyDescent="0.7">
      <c r="A922" s="1" t="s">
        <v>17</v>
      </c>
      <c r="B922" s="8">
        <v>43995</v>
      </c>
      <c r="C922" s="11">
        <v>2.0833333333333332E-2</v>
      </c>
      <c r="D922" s="1">
        <v>22080</v>
      </c>
      <c r="E922" s="1">
        <v>22120</v>
      </c>
      <c r="F922" s="1">
        <v>22050</v>
      </c>
      <c r="G922" s="1">
        <v>22110</v>
      </c>
      <c r="H922" s="1">
        <v>438</v>
      </c>
      <c r="T922" s="8"/>
      <c r="U922" s="10"/>
      <c r="X922" s="10"/>
      <c r="AI922" s="1" t="str">
        <f t="shared" si="15"/>
        <v/>
      </c>
    </row>
    <row r="923" spans="1:35" x14ac:dyDescent="0.7">
      <c r="A923" s="1" t="s">
        <v>17</v>
      </c>
      <c r="B923" s="8">
        <v>43995</v>
      </c>
      <c r="C923" s="11">
        <v>1.7361111111111112E-2</v>
      </c>
      <c r="D923" s="1">
        <v>22020</v>
      </c>
      <c r="E923" s="1">
        <v>22090</v>
      </c>
      <c r="F923" s="1">
        <v>22010</v>
      </c>
      <c r="G923" s="1">
        <v>22070</v>
      </c>
      <c r="H923" s="1">
        <v>531</v>
      </c>
      <c r="T923" s="8"/>
      <c r="U923" s="10"/>
      <c r="X923" s="10"/>
      <c r="AI923" s="1" t="str">
        <f t="shared" si="15"/>
        <v/>
      </c>
    </row>
    <row r="924" spans="1:35" x14ac:dyDescent="0.7">
      <c r="A924" s="1" t="s">
        <v>17</v>
      </c>
      <c r="B924" s="8">
        <v>43995</v>
      </c>
      <c r="C924" s="11">
        <v>1.3888888888888888E-2</v>
      </c>
      <c r="D924" s="1">
        <v>22010</v>
      </c>
      <c r="E924" s="1">
        <v>22060</v>
      </c>
      <c r="F924" s="1">
        <v>22000</v>
      </c>
      <c r="G924" s="1">
        <v>22020</v>
      </c>
      <c r="H924" s="1">
        <v>1077</v>
      </c>
      <c r="T924" s="8"/>
      <c r="U924" s="10"/>
      <c r="X924" s="10"/>
      <c r="AI924" s="1" t="str">
        <f t="shared" si="15"/>
        <v/>
      </c>
    </row>
    <row r="925" spans="1:35" x14ac:dyDescent="0.7">
      <c r="A925" s="1" t="s">
        <v>17</v>
      </c>
      <c r="B925" s="8">
        <v>43995</v>
      </c>
      <c r="C925" s="11">
        <v>1.0416666666666666E-2</v>
      </c>
      <c r="D925" s="1">
        <v>22050</v>
      </c>
      <c r="E925" s="1">
        <v>22080</v>
      </c>
      <c r="F925" s="1">
        <v>22000</v>
      </c>
      <c r="G925" s="1">
        <v>22000</v>
      </c>
      <c r="H925" s="1">
        <v>567</v>
      </c>
      <c r="T925" s="8"/>
      <c r="U925" s="10"/>
      <c r="X925" s="10"/>
      <c r="AI925" s="1" t="str">
        <f t="shared" si="15"/>
        <v/>
      </c>
    </row>
    <row r="926" spans="1:35" x14ac:dyDescent="0.7">
      <c r="A926" s="1" t="s">
        <v>17</v>
      </c>
      <c r="B926" s="8">
        <v>43995</v>
      </c>
      <c r="C926" s="11">
        <v>6.9444444444444441E-3</v>
      </c>
      <c r="D926" s="1">
        <v>22120</v>
      </c>
      <c r="E926" s="1">
        <v>22120</v>
      </c>
      <c r="F926" s="1">
        <v>22050</v>
      </c>
      <c r="G926" s="1">
        <v>22050</v>
      </c>
      <c r="H926" s="1">
        <v>458</v>
      </c>
      <c r="T926" s="8"/>
      <c r="U926" s="10"/>
      <c r="X926" s="10"/>
      <c r="AI926" s="1" t="str">
        <f t="shared" si="15"/>
        <v/>
      </c>
    </row>
    <row r="927" spans="1:35" x14ac:dyDescent="0.7">
      <c r="A927" s="1" t="s">
        <v>17</v>
      </c>
      <c r="B927" s="8">
        <v>43995</v>
      </c>
      <c r="C927" s="11">
        <v>3.472222222222222E-3</v>
      </c>
      <c r="D927" s="1">
        <v>22050</v>
      </c>
      <c r="E927" s="1">
        <v>22130</v>
      </c>
      <c r="F927" s="1">
        <v>22040</v>
      </c>
      <c r="G927" s="1">
        <v>22120</v>
      </c>
      <c r="H927" s="1">
        <v>486</v>
      </c>
      <c r="T927" s="8"/>
      <c r="U927" s="10"/>
      <c r="X927" s="10"/>
      <c r="AI927" s="1" t="str">
        <f t="shared" si="15"/>
        <v/>
      </c>
    </row>
    <row r="928" spans="1:35" x14ac:dyDescent="0.7">
      <c r="A928" s="1" t="s">
        <v>17</v>
      </c>
      <c r="B928" s="8">
        <v>43995</v>
      </c>
      <c r="C928" s="11">
        <v>0</v>
      </c>
      <c r="D928" s="1">
        <v>22070</v>
      </c>
      <c r="E928" s="1">
        <v>22100</v>
      </c>
      <c r="F928" s="1">
        <v>22040</v>
      </c>
      <c r="G928" s="1">
        <v>22040</v>
      </c>
      <c r="H928" s="1">
        <v>556</v>
      </c>
      <c r="T928" s="8"/>
      <c r="U928" s="10"/>
      <c r="X928" s="10"/>
      <c r="AI928" s="1" t="str">
        <f t="shared" si="15"/>
        <v/>
      </c>
    </row>
    <row r="929" spans="1:35" x14ac:dyDescent="0.7">
      <c r="A929" s="1" t="s">
        <v>17</v>
      </c>
      <c r="B929" s="8">
        <v>43994</v>
      </c>
      <c r="C929" s="11">
        <v>0.99652777777777779</v>
      </c>
      <c r="D929" s="1">
        <v>22140</v>
      </c>
      <c r="E929" s="1">
        <v>22150</v>
      </c>
      <c r="F929" s="1">
        <v>22070</v>
      </c>
      <c r="G929" s="1">
        <v>22070</v>
      </c>
      <c r="H929" s="1">
        <v>574</v>
      </c>
      <c r="T929" s="8"/>
      <c r="U929" s="10"/>
      <c r="X929" s="10"/>
      <c r="AI929" s="1" t="str">
        <f t="shared" si="15"/>
        <v/>
      </c>
    </row>
    <row r="930" spans="1:35" x14ac:dyDescent="0.7">
      <c r="A930" s="1" t="s">
        <v>17</v>
      </c>
      <c r="B930" s="8">
        <v>43994</v>
      </c>
      <c r="C930" s="11">
        <v>0.99305555555555547</v>
      </c>
      <c r="D930" s="1">
        <v>22200</v>
      </c>
      <c r="E930" s="1">
        <v>22200</v>
      </c>
      <c r="F930" s="1">
        <v>22130</v>
      </c>
      <c r="G930" s="1">
        <v>22140</v>
      </c>
      <c r="H930" s="1">
        <v>1121</v>
      </c>
      <c r="T930" s="8"/>
      <c r="U930" s="10"/>
      <c r="X930" s="10"/>
      <c r="AI930" s="1" t="str">
        <f t="shared" si="15"/>
        <v/>
      </c>
    </row>
    <row r="931" spans="1:35" x14ac:dyDescent="0.7">
      <c r="A931" s="1" t="s">
        <v>17</v>
      </c>
      <c r="B931" s="8">
        <v>43994</v>
      </c>
      <c r="C931" s="11">
        <v>0.98958333333333337</v>
      </c>
      <c r="D931" s="1">
        <v>22200</v>
      </c>
      <c r="E931" s="1">
        <v>22250</v>
      </c>
      <c r="F931" s="1">
        <v>22180</v>
      </c>
      <c r="G931" s="1">
        <v>22200</v>
      </c>
      <c r="H931" s="1">
        <v>1526</v>
      </c>
      <c r="T931" s="8"/>
      <c r="U931" s="10"/>
      <c r="X931" s="10"/>
      <c r="AI931" s="1" t="str">
        <f t="shared" si="15"/>
        <v/>
      </c>
    </row>
    <row r="932" spans="1:35" x14ac:dyDescent="0.7">
      <c r="A932" s="1" t="s">
        <v>17</v>
      </c>
      <c r="B932" s="8">
        <v>43994</v>
      </c>
      <c r="C932" s="11">
        <v>0.98611111111111116</v>
      </c>
      <c r="D932" s="1">
        <v>22150</v>
      </c>
      <c r="E932" s="1">
        <v>22210</v>
      </c>
      <c r="F932" s="1">
        <v>22150</v>
      </c>
      <c r="G932" s="1">
        <v>22200</v>
      </c>
      <c r="H932" s="1">
        <v>552</v>
      </c>
      <c r="T932" s="8"/>
      <c r="U932" s="10"/>
      <c r="X932" s="10"/>
      <c r="AI932" s="1" t="str">
        <f t="shared" si="15"/>
        <v/>
      </c>
    </row>
    <row r="933" spans="1:35" x14ac:dyDescent="0.7">
      <c r="A933" s="1" t="s">
        <v>17</v>
      </c>
      <c r="B933" s="8">
        <v>43994</v>
      </c>
      <c r="C933" s="11">
        <v>0.98263888888888884</v>
      </c>
      <c r="D933" s="1">
        <v>22190</v>
      </c>
      <c r="E933" s="1">
        <v>22190</v>
      </c>
      <c r="F933" s="1">
        <v>22150</v>
      </c>
      <c r="G933" s="1">
        <v>22150</v>
      </c>
      <c r="H933" s="1">
        <v>550</v>
      </c>
      <c r="T933" s="8"/>
      <c r="U933" s="10"/>
      <c r="X933" s="10"/>
      <c r="AI933" s="1" t="str">
        <f t="shared" si="15"/>
        <v/>
      </c>
    </row>
    <row r="934" spans="1:35" x14ac:dyDescent="0.7">
      <c r="A934" s="1" t="s">
        <v>17</v>
      </c>
      <c r="B934" s="8">
        <v>43994</v>
      </c>
      <c r="C934" s="11">
        <v>0.97916666666666663</v>
      </c>
      <c r="D934" s="1">
        <v>22210</v>
      </c>
      <c r="E934" s="1">
        <v>22210</v>
      </c>
      <c r="F934" s="1">
        <v>22170</v>
      </c>
      <c r="G934" s="1">
        <v>22190</v>
      </c>
      <c r="H934" s="1">
        <v>819</v>
      </c>
      <c r="T934" s="8"/>
      <c r="U934" s="10"/>
      <c r="X934" s="10"/>
      <c r="AI934" s="1" t="str">
        <f t="shared" si="15"/>
        <v/>
      </c>
    </row>
    <row r="935" spans="1:35" x14ac:dyDescent="0.7">
      <c r="A935" s="1" t="s">
        <v>17</v>
      </c>
      <c r="B935" s="8">
        <v>43994</v>
      </c>
      <c r="C935" s="11">
        <v>0.97569444444444453</v>
      </c>
      <c r="D935" s="1">
        <v>22280</v>
      </c>
      <c r="E935" s="1">
        <v>22290</v>
      </c>
      <c r="F935" s="1">
        <v>22200</v>
      </c>
      <c r="G935" s="1">
        <v>22210</v>
      </c>
      <c r="H935" s="1">
        <v>587</v>
      </c>
      <c r="T935" s="8"/>
      <c r="U935" s="10"/>
      <c r="X935" s="10"/>
      <c r="AI935" s="1" t="str">
        <f t="shared" si="15"/>
        <v/>
      </c>
    </row>
    <row r="936" spans="1:35" x14ac:dyDescent="0.7">
      <c r="A936" s="1" t="s">
        <v>17</v>
      </c>
      <c r="B936" s="8">
        <v>43994</v>
      </c>
      <c r="C936" s="11">
        <v>0.97222222222222221</v>
      </c>
      <c r="D936" s="1">
        <v>22260</v>
      </c>
      <c r="E936" s="1">
        <v>22290</v>
      </c>
      <c r="F936" s="1">
        <v>22260</v>
      </c>
      <c r="G936" s="1">
        <v>22280</v>
      </c>
      <c r="H936" s="1">
        <v>99</v>
      </c>
      <c r="T936" s="8"/>
      <c r="U936" s="10"/>
      <c r="X936" s="10"/>
      <c r="AI936" s="1" t="str">
        <f t="shared" si="15"/>
        <v/>
      </c>
    </row>
    <row r="937" spans="1:35" x14ac:dyDescent="0.7">
      <c r="A937" s="1" t="s">
        <v>17</v>
      </c>
      <c r="B937" s="8">
        <v>43994</v>
      </c>
      <c r="C937" s="11">
        <v>0.96875</v>
      </c>
      <c r="D937" s="1">
        <v>22260</v>
      </c>
      <c r="E937" s="1">
        <v>22290</v>
      </c>
      <c r="F937" s="1">
        <v>22260</v>
      </c>
      <c r="G937" s="1">
        <v>22260</v>
      </c>
      <c r="H937" s="1">
        <v>289</v>
      </c>
      <c r="T937" s="8"/>
      <c r="U937" s="10"/>
      <c r="X937" s="10"/>
      <c r="AI937" s="1" t="str">
        <f t="shared" si="15"/>
        <v/>
      </c>
    </row>
    <row r="938" spans="1:35" x14ac:dyDescent="0.7">
      <c r="A938" s="1" t="s">
        <v>17</v>
      </c>
      <c r="B938" s="8">
        <v>43994</v>
      </c>
      <c r="C938" s="11">
        <v>0.96527777777777779</v>
      </c>
      <c r="D938" s="1">
        <v>22320</v>
      </c>
      <c r="E938" s="1">
        <v>22330</v>
      </c>
      <c r="F938" s="1">
        <v>22260</v>
      </c>
      <c r="G938" s="1">
        <v>22260</v>
      </c>
      <c r="H938" s="1">
        <v>336</v>
      </c>
      <c r="T938" s="8"/>
      <c r="U938" s="10"/>
      <c r="X938" s="10"/>
      <c r="AI938" s="1" t="str">
        <f t="shared" si="15"/>
        <v/>
      </c>
    </row>
    <row r="939" spans="1:35" x14ac:dyDescent="0.7">
      <c r="A939" s="1" t="s">
        <v>17</v>
      </c>
      <c r="B939" s="8">
        <v>43994</v>
      </c>
      <c r="C939" s="11">
        <v>0.96180555555555547</v>
      </c>
      <c r="D939" s="1">
        <v>22310</v>
      </c>
      <c r="E939" s="1">
        <v>22330</v>
      </c>
      <c r="F939" s="1">
        <v>22290</v>
      </c>
      <c r="G939" s="1">
        <v>22320</v>
      </c>
      <c r="H939" s="1">
        <v>300</v>
      </c>
      <c r="T939" s="8"/>
      <c r="U939" s="10"/>
      <c r="X939" s="10"/>
      <c r="AI939" s="1" t="str">
        <f t="shared" si="15"/>
        <v/>
      </c>
    </row>
    <row r="940" spans="1:35" x14ac:dyDescent="0.7">
      <c r="A940" s="1" t="s">
        <v>17</v>
      </c>
      <c r="B940" s="8">
        <v>43994</v>
      </c>
      <c r="C940" s="11">
        <v>0.95833333333333337</v>
      </c>
      <c r="D940" s="1">
        <v>22290</v>
      </c>
      <c r="E940" s="1">
        <v>22330</v>
      </c>
      <c r="F940" s="1">
        <v>22270</v>
      </c>
      <c r="G940" s="1">
        <v>22310</v>
      </c>
      <c r="H940" s="1">
        <v>473</v>
      </c>
      <c r="T940" s="8"/>
      <c r="U940" s="10"/>
      <c r="X940" s="10"/>
      <c r="AI940" s="1" t="str">
        <f t="shared" si="15"/>
        <v/>
      </c>
    </row>
    <row r="941" spans="1:35" x14ac:dyDescent="0.7">
      <c r="A941" s="1" t="s">
        <v>17</v>
      </c>
      <c r="B941" s="8">
        <v>43994</v>
      </c>
      <c r="C941" s="11">
        <v>0.95486111111111116</v>
      </c>
      <c r="D941" s="1">
        <v>22250</v>
      </c>
      <c r="E941" s="1">
        <v>22300</v>
      </c>
      <c r="F941" s="1">
        <v>22240</v>
      </c>
      <c r="G941" s="1">
        <v>22280</v>
      </c>
      <c r="H941" s="1">
        <v>233</v>
      </c>
      <c r="T941" s="8"/>
      <c r="U941" s="10"/>
      <c r="X941" s="10"/>
      <c r="AI941" s="1" t="str">
        <f t="shared" si="15"/>
        <v/>
      </c>
    </row>
    <row r="942" spans="1:35" x14ac:dyDescent="0.7">
      <c r="A942" s="1" t="s">
        <v>17</v>
      </c>
      <c r="B942" s="8">
        <v>43994</v>
      </c>
      <c r="C942" s="11">
        <v>0.95138888888888884</v>
      </c>
      <c r="D942" s="1">
        <v>22280</v>
      </c>
      <c r="E942" s="1">
        <v>22300</v>
      </c>
      <c r="F942" s="1">
        <v>22240</v>
      </c>
      <c r="G942" s="1">
        <v>22250</v>
      </c>
      <c r="H942" s="1">
        <v>436</v>
      </c>
      <c r="T942" s="8"/>
      <c r="U942" s="10"/>
      <c r="X942" s="10"/>
      <c r="AI942" s="1" t="str">
        <f t="shared" si="15"/>
        <v/>
      </c>
    </row>
    <row r="943" spans="1:35" x14ac:dyDescent="0.7">
      <c r="A943" s="1" t="s">
        <v>17</v>
      </c>
      <c r="B943" s="8">
        <v>43994</v>
      </c>
      <c r="C943" s="11">
        <v>0.94791666666666663</v>
      </c>
      <c r="D943" s="1">
        <v>22360</v>
      </c>
      <c r="E943" s="1">
        <v>22360</v>
      </c>
      <c r="F943" s="1">
        <v>22280</v>
      </c>
      <c r="G943" s="1">
        <v>22280</v>
      </c>
      <c r="H943" s="1">
        <v>451</v>
      </c>
      <c r="T943" s="8"/>
      <c r="U943" s="10"/>
      <c r="X943" s="10"/>
      <c r="AI943" s="1" t="str">
        <f t="shared" si="15"/>
        <v/>
      </c>
    </row>
    <row r="944" spans="1:35" x14ac:dyDescent="0.7">
      <c r="A944" s="1" t="s">
        <v>17</v>
      </c>
      <c r="B944" s="8">
        <v>43994</v>
      </c>
      <c r="C944" s="11">
        <v>0.94444444444444453</v>
      </c>
      <c r="D944" s="1">
        <v>22360</v>
      </c>
      <c r="E944" s="1">
        <v>22390</v>
      </c>
      <c r="F944" s="1">
        <v>22350</v>
      </c>
      <c r="G944" s="1">
        <v>22350</v>
      </c>
      <c r="H944" s="1">
        <v>524</v>
      </c>
      <c r="T944" s="8"/>
      <c r="U944" s="10"/>
      <c r="X944" s="10"/>
      <c r="AI944" s="1" t="str">
        <f t="shared" si="15"/>
        <v/>
      </c>
    </row>
    <row r="945" spans="1:35" x14ac:dyDescent="0.7">
      <c r="A945" s="1" t="s">
        <v>17</v>
      </c>
      <c r="B945" s="8">
        <v>43994</v>
      </c>
      <c r="C945" s="11">
        <v>0.94097222222222221</v>
      </c>
      <c r="D945" s="1">
        <v>22330</v>
      </c>
      <c r="E945" s="1">
        <v>22350</v>
      </c>
      <c r="F945" s="1">
        <v>22310</v>
      </c>
      <c r="G945" s="1">
        <v>22350</v>
      </c>
      <c r="H945" s="1">
        <v>497</v>
      </c>
      <c r="T945" s="8"/>
      <c r="U945" s="10"/>
      <c r="X945" s="10"/>
      <c r="AI945" s="1" t="str">
        <f t="shared" si="15"/>
        <v/>
      </c>
    </row>
    <row r="946" spans="1:35" x14ac:dyDescent="0.7">
      <c r="A946" s="1" t="s">
        <v>17</v>
      </c>
      <c r="B946" s="8">
        <v>43994</v>
      </c>
      <c r="C946" s="11">
        <v>0.9375</v>
      </c>
      <c r="D946" s="1">
        <v>22350</v>
      </c>
      <c r="E946" s="1">
        <v>22350</v>
      </c>
      <c r="F946" s="1">
        <v>22300</v>
      </c>
      <c r="G946" s="1">
        <v>22330</v>
      </c>
      <c r="H946" s="1">
        <v>711</v>
      </c>
      <c r="T946" s="8"/>
      <c r="U946" s="10"/>
      <c r="X946" s="10"/>
      <c r="AI946" s="1" t="str">
        <f t="shared" si="15"/>
        <v/>
      </c>
    </row>
    <row r="947" spans="1:35" x14ac:dyDescent="0.7">
      <c r="A947" s="1" t="s">
        <v>17</v>
      </c>
      <c r="B947" s="8">
        <v>43994</v>
      </c>
      <c r="C947" s="11">
        <v>0.93402777777777779</v>
      </c>
      <c r="D947" s="1">
        <v>22380</v>
      </c>
      <c r="E947" s="1">
        <v>22380</v>
      </c>
      <c r="F947" s="1">
        <v>22350</v>
      </c>
      <c r="G947" s="1">
        <v>22350</v>
      </c>
      <c r="H947" s="1">
        <v>197</v>
      </c>
      <c r="T947" s="8"/>
      <c r="U947" s="10"/>
      <c r="X947" s="10"/>
      <c r="AI947" s="1" t="str">
        <f t="shared" si="15"/>
        <v/>
      </c>
    </row>
    <row r="948" spans="1:35" x14ac:dyDescent="0.7">
      <c r="A948" s="1" t="s">
        <v>17</v>
      </c>
      <c r="B948" s="8">
        <v>43994</v>
      </c>
      <c r="C948" s="11">
        <v>0.93055555555555547</v>
      </c>
      <c r="D948" s="1">
        <v>22360</v>
      </c>
      <c r="E948" s="1">
        <v>22380</v>
      </c>
      <c r="F948" s="1">
        <v>22350</v>
      </c>
      <c r="G948" s="1">
        <v>22380</v>
      </c>
      <c r="H948" s="1">
        <v>252</v>
      </c>
      <c r="T948" s="8"/>
      <c r="U948" s="10"/>
      <c r="X948" s="10"/>
      <c r="AI948" s="1" t="str">
        <f t="shared" si="15"/>
        <v/>
      </c>
    </row>
    <row r="949" spans="1:35" x14ac:dyDescent="0.7">
      <c r="A949" s="1" t="s">
        <v>17</v>
      </c>
      <c r="B949" s="8">
        <v>43994</v>
      </c>
      <c r="C949" s="11">
        <v>0.92708333333333337</v>
      </c>
      <c r="D949" s="1">
        <v>22350</v>
      </c>
      <c r="E949" s="1">
        <v>22360</v>
      </c>
      <c r="F949" s="1">
        <v>22340</v>
      </c>
      <c r="G949" s="1">
        <v>22360</v>
      </c>
      <c r="H949" s="1">
        <v>266</v>
      </c>
      <c r="T949" s="8"/>
      <c r="U949" s="10"/>
      <c r="X949" s="10"/>
      <c r="AI949" s="1" t="str">
        <f t="shared" si="15"/>
        <v/>
      </c>
    </row>
    <row r="950" spans="1:35" x14ac:dyDescent="0.7">
      <c r="A950" s="1" t="s">
        <v>17</v>
      </c>
      <c r="B950" s="8">
        <v>43994</v>
      </c>
      <c r="C950" s="11">
        <v>0.92361111111111116</v>
      </c>
      <c r="D950" s="1">
        <v>22310</v>
      </c>
      <c r="E950" s="1">
        <v>22350</v>
      </c>
      <c r="F950" s="1">
        <v>22310</v>
      </c>
      <c r="G950" s="1">
        <v>22350</v>
      </c>
      <c r="H950" s="1">
        <v>263</v>
      </c>
      <c r="T950" s="8"/>
      <c r="U950" s="10"/>
      <c r="X950" s="10"/>
      <c r="AI950" s="1" t="str">
        <f t="shared" si="15"/>
        <v/>
      </c>
    </row>
    <row r="951" spans="1:35" x14ac:dyDescent="0.7">
      <c r="A951" s="1" t="s">
        <v>17</v>
      </c>
      <c r="B951" s="8">
        <v>43994</v>
      </c>
      <c r="C951" s="11">
        <v>0.92013888888888884</v>
      </c>
      <c r="D951" s="1">
        <v>22290</v>
      </c>
      <c r="E951" s="1">
        <v>22330</v>
      </c>
      <c r="F951" s="1">
        <v>22290</v>
      </c>
      <c r="G951" s="1">
        <v>22310</v>
      </c>
      <c r="H951" s="1">
        <v>281</v>
      </c>
      <c r="T951" s="8"/>
      <c r="U951" s="10"/>
      <c r="X951" s="10"/>
      <c r="AI951" s="1" t="str">
        <f t="shared" si="15"/>
        <v/>
      </c>
    </row>
    <row r="952" spans="1:35" x14ac:dyDescent="0.7">
      <c r="A952" s="1" t="s">
        <v>17</v>
      </c>
      <c r="B952" s="8">
        <v>43994</v>
      </c>
      <c r="C952" s="11">
        <v>0.91666666666666663</v>
      </c>
      <c r="D952" s="1">
        <v>22280</v>
      </c>
      <c r="E952" s="1">
        <v>22290</v>
      </c>
      <c r="F952" s="1">
        <v>22270</v>
      </c>
      <c r="G952" s="1">
        <v>22290</v>
      </c>
      <c r="H952" s="1">
        <v>207</v>
      </c>
      <c r="T952" s="8"/>
      <c r="U952" s="10"/>
      <c r="X952" s="10"/>
      <c r="AI952" s="1" t="str">
        <f t="shared" si="15"/>
        <v/>
      </c>
    </row>
    <row r="953" spans="1:35" x14ac:dyDescent="0.7">
      <c r="A953" s="1" t="s">
        <v>17</v>
      </c>
      <c r="B953" s="8">
        <v>43994</v>
      </c>
      <c r="C953" s="11">
        <v>0.91319444444444453</v>
      </c>
      <c r="D953" s="1">
        <v>22270</v>
      </c>
      <c r="E953" s="1">
        <v>22280</v>
      </c>
      <c r="F953" s="1">
        <v>22250</v>
      </c>
      <c r="G953" s="1">
        <v>22270</v>
      </c>
      <c r="H953" s="1">
        <v>120</v>
      </c>
      <c r="T953" s="8"/>
      <c r="U953" s="10"/>
      <c r="X953" s="10"/>
      <c r="AI953" s="1" t="str">
        <f t="shared" si="15"/>
        <v/>
      </c>
    </row>
    <row r="954" spans="1:35" x14ac:dyDescent="0.7">
      <c r="A954" s="1" t="s">
        <v>17</v>
      </c>
      <c r="B954" s="8">
        <v>43994</v>
      </c>
      <c r="C954" s="11">
        <v>0.90972222222222221</v>
      </c>
      <c r="D954" s="1">
        <v>22270</v>
      </c>
      <c r="E954" s="1">
        <v>22280</v>
      </c>
      <c r="F954" s="1">
        <v>22250</v>
      </c>
      <c r="G954" s="1">
        <v>22270</v>
      </c>
      <c r="H954" s="1">
        <v>147</v>
      </c>
      <c r="T954" s="8"/>
      <c r="U954" s="10"/>
      <c r="X954" s="10"/>
      <c r="AI954" s="1" t="str">
        <f t="shared" si="15"/>
        <v/>
      </c>
    </row>
    <row r="955" spans="1:35" x14ac:dyDescent="0.7">
      <c r="A955" s="1" t="s">
        <v>17</v>
      </c>
      <c r="B955" s="8">
        <v>43994</v>
      </c>
      <c r="C955" s="11">
        <v>0.90625</v>
      </c>
      <c r="D955" s="1">
        <v>22280</v>
      </c>
      <c r="E955" s="1">
        <v>22290</v>
      </c>
      <c r="F955" s="1">
        <v>22250</v>
      </c>
      <c r="G955" s="1">
        <v>22270</v>
      </c>
      <c r="H955" s="1">
        <v>213</v>
      </c>
      <c r="T955" s="8"/>
      <c r="U955" s="10"/>
      <c r="X955" s="10"/>
      <c r="AI955" s="1" t="str">
        <f t="shared" si="15"/>
        <v/>
      </c>
    </row>
    <row r="956" spans="1:35" x14ac:dyDescent="0.7">
      <c r="A956" s="1" t="s">
        <v>17</v>
      </c>
      <c r="B956" s="8">
        <v>43994</v>
      </c>
      <c r="C956" s="11">
        <v>0.90277777777777779</v>
      </c>
      <c r="D956" s="1">
        <v>22270</v>
      </c>
      <c r="E956" s="1">
        <v>22300</v>
      </c>
      <c r="F956" s="1">
        <v>22260</v>
      </c>
      <c r="G956" s="1">
        <v>22280</v>
      </c>
      <c r="H956" s="1">
        <v>298</v>
      </c>
      <c r="T956" s="8"/>
      <c r="U956" s="10"/>
      <c r="X956" s="10"/>
      <c r="AI956" s="1" t="str">
        <f t="shared" si="15"/>
        <v/>
      </c>
    </row>
    <row r="957" spans="1:35" x14ac:dyDescent="0.7">
      <c r="A957" s="1" t="s">
        <v>17</v>
      </c>
      <c r="B957" s="8">
        <v>43994</v>
      </c>
      <c r="C957" s="11">
        <v>0.89930555555555547</v>
      </c>
      <c r="D957" s="1">
        <v>22220</v>
      </c>
      <c r="E957" s="1">
        <v>22270</v>
      </c>
      <c r="F957" s="1">
        <v>22210</v>
      </c>
      <c r="G957" s="1">
        <v>22270</v>
      </c>
      <c r="H957" s="1">
        <v>328</v>
      </c>
      <c r="T957" s="8"/>
      <c r="U957" s="10"/>
      <c r="X957" s="10"/>
      <c r="AI957" s="1" t="str">
        <f t="shared" si="15"/>
        <v/>
      </c>
    </row>
    <row r="958" spans="1:35" x14ac:dyDescent="0.7">
      <c r="A958" s="1" t="s">
        <v>17</v>
      </c>
      <c r="B958" s="8">
        <v>43994</v>
      </c>
      <c r="C958" s="11">
        <v>0.89583333333333337</v>
      </c>
      <c r="D958" s="1">
        <v>22200</v>
      </c>
      <c r="E958" s="1">
        <v>22230</v>
      </c>
      <c r="F958" s="1">
        <v>22190</v>
      </c>
      <c r="G958" s="1">
        <v>22220</v>
      </c>
      <c r="H958" s="1">
        <v>144</v>
      </c>
      <c r="T958" s="8"/>
      <c r="U958" s="10"/>
      <c r="X958" s="10"/>
      <c r="AI958" s="1" t="str">
        <f t="shared" si="15"/>
        <v/>
      </c>
    </row>
    <row r="959" spans="1:35" x14ac:dyDescent="0.7">
      <c r="A959" s="1" t="s">
        <v>17</v>
      </c>
      <c r="B959" s="8">
        <v>43994</v>
      </c>
      <c r="C959" s="11">
        <v>0.89236111111111116</v>
      </c>
      <c r="D959" s="1">
        <v>22210</v>
      </c>
      <c r="E959" s="1">
        <v>22210</v>
      </c>
      <c r="F959" s="1">
        <v>22180</v>
      </c>
      <c r="G959" s="1">
        <v>22190</v>
      </c>
      <c r="H959" s="1">
        <v>206</v>
      </c>
      <c r="T959" s="8"/>
      <c r="U959" s="10"/>
      <c r="X959" s="10"/>
      <c r="AI959" s="1" t="str">
        <f t="shared" si="15"/>
        <v/>
      </c>
    </row>
    <row r="960" spans="1:35" x14ac:dyDescent="0.7">
      <c r="A960" s="1" t="s">
        <v>17</v>
      </c>
      <c r="B960" s="8">
        <v>43994</v>
      </c>
      <c r="C960" s="11">
        <v>0.88888888888888884</v>
      </c>
      <c r="D960" s="1">
        <v>22180</v>
      </c>
      <c r="E960" s="1">
        <v>22210</v>
      </c>
      <c r="F960" s="1">
        <v>22180</v>
      </c>
      <c r="G960" s="1">
        <v>22210</v>
      </c>
      <c r="H960" s="1">
        <v>239</v>
      </c>
      <c r="T960" s="8"/>
      <c r="U960" s="10"/>
      <c r="X960" s="10"/>
      <c r="AI960" s="1" t="str">
        <f t="shared" si="15"/>
        <v/>
      </c>
    </row>
    <row r="961" spans="1:35" x14ac:dyDescent="0.7">
      <c r="A961" s="1" t="s">
        <v>17</v>
      </c>
      <c r="B961" s="8">
        <v>43994</v>
      </c>
      <c r="C961" s="11">
        <v>0.88541666666666663</v>
      </c>
      <c r="D961" s="1">
        <v>22150</v>
      </c>
      <c r="E961" s="1">
        <v>22180</v>
      </c>
      <c r="F961" s="1">
        <v>22140</v>
      </c>
      <c r="G961" s="1">
        <v>22180</v>
      </c>
      <c r="H961" s="1">
        <v>334</v>
      </c>
      <c r="T961" s="8"/>
      <c r="U961" s="10"/>
      <c r="X961" s="10"/>
      <c r="AI961" s="1" t="str">
        <f t="shared" si="15"/>
        <v/>
      </c>
    </row>
    <row r="962" spans="1:35" x14ac:dyDescent="0.7">
      <c r="A962" s="1" t="s">
        <v>17</v>
      </c>
      <c r="B962" s="8">
        <v>43994</v>
      </c>
      <c r="C962" s="11">
        <v>0.88194444444444453</v>
      </c>
      <c r="D962" s="1">
        <v>22160</v>
      </c>
      <c r="E962" s="1">
        <v>22190</v>
      </c>
      <c r="F962" s="1">
        <v>22150</v>
      </c>
      <c r="G962" s="1">
        <v>22150</v>
      </c>
      <c r="H962" s="1">
        <v>586</v>
      </c>
      <c r="T962" s="8"/>
      <c r="U962" s="10"/>
      <c r="X962" s="10"/>
      <c r="AI962" s="1" t="str">
        <f t="shared" si="15"/>
        <v/>
      </c>
    </row>
    <row r="963" spans="1:35" x14ac:dyDescent="0.7">
      <c r="A963" s="1" t="s">
        <v>17</v>
      </c>
      <c r="B963" s="8">
        <v>43994</v>
      </c>
      <c r="C963" s="11">
        <v>0.87847222222222221</v>
      </c>
      <c r="D963" s="1">
        <v>22260</v>
      </c>
      <c r="E963" s="1">
        <v>22260</v>
      </c>
      <c r="F963" s="1">
        <v>22150</v>
      </c>
      <c r="G963" s="1">
        <v>22160</v>
      </c>
      <c r="H963" s="1">
        <v>705</v>
      </c>
      <c r="T963" s="8"/>
      <c r="U963" s="10"/>
      <c r="X963" s="10"/>
      <c r="AI963" s="1" t="str">
        <f t="shared" si="15"/>
        <v/>
      </c>
    </row>
    <row r="964" spans="1:35" x14ac:dyDescent="0.7">
      <c r="A964" s="1" t="s">
        <v>17</v>
      </c>
      <c r="B964" s="8">
        <v>43994</v>
      </c>
      <c r="C964" s="11">
        <v>0.875</v>
      </c>
      <c r="D964" s="1">
        <v>22290</v>
      </c>
      <c r="E964" s="1">
        <v>22290</v>
      </c>
      <c r="F964" s="1">
        <v>22250</v>
      </c>
      <c r="G964" s="1">
        <v>22260</v>
      </c>
      <c r="H964" s="1">
        <v>417</v>
      </c>
      <c r="T964" s="8"/>
      <c r="U964" s="10"/>
      <c r="X964" s="10"/>
      <c r="AI964" s="1" t="str">
        <f t="shared" si="15"/>
        <v/>
      </c>
    </row>
    <row r="965" spans="1:35" x14ac:dyDescent="0.7">
      <c r="A965" s="1" t="s">
        <v>17</v>
      </c>
      <c r="B965" s="8">
        <v>43994</v>
      </c>
      <c r="C965" s="11">
        <v>0.87152777777777779</v>
      </c>
      <c r="D965" s="1">
        <v>22310</v>
      </c>
      <c r="E965" s="1">
        <v>22320</v>
      </c>
      <c r="F965" s="1">
        <v>22290</v>
      </c>
      <c r="G965" s="1">
        <v>22290</v>
      </c>
      <c r="H965" s="1">
        <v>73</v>
      </c>
      <c r="T965" s="8"/>
      <c r="U965" s="10"/>
      <c r="X965" s="10"/>
      <c r="AI965" s="1" t="str">
        <f t="shared" si="15"/>
        <v/>
      </c>
    </row>
    <row r="966" spans="1:35" x14ac:dyDescent="0.7">
      <c r="A966" s="1" t="s">
        <v>17</v>
      </c>
      <c r="B966" s="8">
        <v>43994</v>
      </c>
      <c r="C966" s="11">
        <v>0.86805555555555547</v>
      </c>
      <c r="D966" s="1">
        <v>22300</v>
      </c>
      <c r="E966" s="1">
        <v>22320</v>
      </c>
      <c r="F966" s="1">
        <v>22290</v>
      </c>
      <c r="G966" s="1">
        <v>22310</v>
      </c>
      <c r="H966" s="1">
        <v>91</v>
      </c>
      <c r="T966" s="8"/>
      <c r="U966" s="10"/>
      <c r="X966" s="10"/>
      <c r="AI966" s="1" t="str">
        <f t="shared" ref="AI966:AI1029" si="16">IF(AI968="",IF(AG966&lt;Y966,"K",IF(AH966&gt;Y966,"U","")),IF(AG966="","",IF(AG966&lt;Y966,"K",IF(AH966&gt;Y966,"U",AI968))))</f>
        <v/>
      </c>
    </row>
    <row r="967" spans="1:35" x14ac:dyDescent="0.7">
      <c r="A967" s="1" t="s">
        <v>17</v>
      </c>
      <c r="B967" s="8">
        <v>43994</v>
      </c>
      <c r="C967" s="11">
        <v>0.86458333333333337</v>
      </c>
      <c r="D967" s="1">
        <v>22310</v>
      </c>
      <c r="E967" s="1">
        <v>22320</v>
      </c>
      <c r="F967" s="1">
        <v>22300</v>
      </c>
      <c r="G967" s="1">
        <v>22300</v>
      </c>
      <c r="H967" s="1">
        <v>142</v>
      </c>
      <c r="T967" s="8"/>
      <c r="U967" s="10"/>
      <c r="X967" s="10"/>
      <c r="AI967" s="1" t="str">
        <f t="shared" si="16"/>
        <v/>
      </c>
    </row>
    <row r="968" spans="1:35" x14ac:dyDescent="0.7">
      <c r="A968" s="1" t="s">
        <v>17</v>
      </c>
      <c r="B968" s="8">
        <v>43994</v>
      </c>
      <c r="C968" s="11">
        <v>0.86111111111111116</v>
      </c>
      <c r="D968" s="1">
        <v>22300</v>
      </c>
      <c r="E968" s="1">
        <v>22320</v>
      </c>
      <c r="F968" s="1">
        <v>22300</v>
      </c>
      <c r="G968" s="1">
        <v>22300</v>
      </c>
      <c r="H968" s="1">
        <v>173</v>
      </c>
      <c r="T968" s="8"/>
      <c r="U968" s="10"/>
      <c r="X968" s="10"/>
      <c r="AI968" s="1" t="str">
        <f t="shared" si="16"/>
        <v/>
      </c>
    </row>
    <row r="969" spans="1:35" x14ac:dyDescent="0.7">
      <c r="A969" s="1" t="s">
        <v>17</v>
      </c>
      <c r="B969" s="8">
        <v>43994</v>
      </c>
      <c r="C969" s="11">
        <v>0.85763888888888884</v>
      </c>
      <c r="D969" s="1">
        <v>22320</v>
      </c>
      <c r="E969" s="1">
        <v>22320</v>
      </c>
      <c r="F969" s="1">
        <v>22300</v>
      </c>
      <c r="G969" s="1">
        <v>22300</v>
      </c>
      <c r="H969" s="1">
        <v>189</v>
      </c>
      <c r="T969" s="8"/>
      <c r="U969" s="10"/>
      <c r="X969" s="10"/>
      <c r="AI969" s="1" t="str">
        <f t="shared" si="16"/>
        <v/>
      </c>
    </row>
    <row r="970" spans="1:35" x14ac:dyDescent="0.7">
      <c r="A970" s="1" t="s">
        <v>17</v>
      </c>
      <c r="B970" s="8">
        <v>43994</v>
      </c>
      <c r="C970" s="11">
        <v>0.85416666666666663</v>
      </c>
      <c r="D970" s="1">
        <v>22330</v>
      </c>
      <c r="E970" s="1">
        <v>22330</v>
      </c>
      <c r="F970" s="1">
        <v>22310</v>
      </c>
      <c r="G970" s="1">
        <v>22320</v>
      </c>
      <c r="H970" s="1">
        <v>121</v>
      </c>
      <c r="T970" s="8"/>
      <c r="U970" s="10"/>
      <c r="X970" s="10"/>
      <c r="AI970" s="1" t="str">
        <f t="shared" si="16"/>
        <v/>
      </c>
    </row>
    <row r="971" spans="1:35" x14ac:dyDescent="0.7">
      <c r="A971" s="1" t="s">
        <v>17</v>
      </c>
      <c r="B971" s="8">
        <v>43994</v>
      </c>
      <c r="C971" s="11">
        <v>0.85069444444444453</v>
      </c>
      <c r="D971" s="1">
        <v>22320</v>
      </c>
      <c r="E971" s="1">
        <v>22340</v>
      </c>
      <c r="F971" s="1">
        <v>22320</v>
      </c>
      <c r="G971" s="1">
        <v>22330</v>
      </c>
      <c r="H971" s="1">
        <v>230</v>
      </c>
      <c r="T971" s="8"/>
      <c r="U971" s="10"/>
      <c r="X971" s="10"/>
      <c r="AI971" s="1" t="str">
        <f t="shared" si="16"/>
        <v/>
      </c>
    </row>
    <row r="972" spans="1:35" x14ac:dyDescent="0.7">
      <c r="A972" s="1" t="s">
        <v>17</v>
      </c>
      <c r="B972" s="8">
        <v>43994</v>
      </c>
      <c r="C972" s="11">
        <v>0.84722222222222221</v>
      </c>
      <c r="D972" s="1">
        <v>22330</v>
      </c>
      <c r="E972" s="1">
        <v>22330</v>
      </c>
      <c r="F972" s="1">
        <v>22310</v>
      </c>
      <c r="G972" s="1">
        <v>22310</v>
      </c>
      <c r="H972" s="1">
        <v>281</v>
      </c>
      <c r="T972" s="8"/>
      <c r="U972" s="10"/>
      <c r="X972" s="10"/>
      <c r="AI972" s="1" t="str">
        <f t="shared" si="16"/>
        <v/>
      </c>
    </row>
    <row r="973" spans="1:35" x14ac:dyDescent="0.7">
      <c r="A973" s="1" t="s">
        <v>17</v>
      </c>
      <c r="B973" s="8">
        <v>43994</v>
      </c>
      <c r="C973" s="11">
        <v>0.84375</v>
      </c>
      <c r="D973" s="1">
        <v>22340</v>
      </c>
      <c r="E973" s="1">
        <v>22350</v>
      </c>
      <c r="F973" s="1">
        <v>22340</v>
      </c>
      <c r="G973" s="1">
        <v>22340</v>
      </c>
      <c r="H973" s="1">
        <v>111</v>
      </c>
      <c r="T973" s="8"/>
      <c r="U973" s="10"/>
      <c r="X973" s="10"/>
      <c r="AI973" s="1" t="str">
        <f t="shared" si="16"/>
        <v/>
      </c>
    </row>
    <row r="974" spans="1:35" x14ac:dyDescent="0.7">
      <c r="A974" s="1" t="s">
        <v>17</v>
      </c>
      <c r="B974" s="8">
        <v>43994</v>
      </c>
      <c r="C974" s="11">
        <v>0.84027777777777779</v>
      </c>
      <c r="D974" s="1">
        <v>22350</v>
      </c>
      <c r="E974" s="1">
        <v>22360</v>
      </c>
      <c r="F974" s="1">
        <v>22340</v>
      </c>
      <c r="G974" s="1">
        <v>22340</v>
      </c>
      <c r="H974" s="1">
        <v>181</v>
      </c>
      <c r="T974" s="8"/>
      <c r="U974" s="10"/>
      <c r="X974" s="10"/>
      <c r="AI974" s="1" t="str">
        <f t="shared" si="16"/>
        <v/>
      </c>
    </row>
    <row r="975" spans="1:35" x14ac:dyDescent="0.7">
      <c r="A975" s="1" t="s">
        <v>17</v>
      </c>
      <c r="B975" s="8">
        <v>43994</v>
      </c>
      <c r="C975" s="11">
        <v>0.83680555555555547</v>
      </c>
      <c r="D975" s="1">
        <v>22340</v>
      </c>
      <c r="E975" s="1">
        <v>22360</v>
      </c>
      <c r="F975" s="1">
        <v>22340</v>
      </c>
      <c r="G975" s="1">
        <v>22360</v>
      </c>
      <c r="H975" s="1">
        <v>121</v>
      </c>
      <c r="T975" s="8"/>
      <c r="U975" s="10"/>
      <c r="X975" s="10"/>
      <c r="AI975" s="1" t="str">
        <f t="shared" si="16"/>
        <v/>
      </c>
    </row>
    <row r="976" spans="1:35" x14ac:dyDescent="0.7">
      <c r="A976" s="1" t="s">
        <v>17</v>
      </c>
      <c r="B976" s="8">
        <v>43994</v>
      </c>
      <c r="C976" s="11">
        <v>0.83333333333333337</v>
      </c>
      <c r="D976" s="1">
        <v>22320</v>
      </c>
      <c r="E976" s="1">
        <v>22340</v>
      </c>
      <c r="F976" s="1">
        <v>22320</v>
      </c>
      <c r="G976" s="1">
        <v>22340</v>
      </c>
      <c r="H976" s="1">
        <v>183</v>
      </c>
      <c r="T976" s="8"/>
      <c r="U976" s="10"/>
      <c r="X976" s="10"/>
      <c r="AI976" s="1" t="str">
        <f t="shared" si="16"/>
        <v/>
      </c>
    </row>
    <row r="977" spans="1:35" x14ac:dyDescent="0.7">
      <c r="A977" s="1" t="s">
        <v>17</v>
      </c>
      <c r="B977" s="8">
        <v>43994</v>
      </c>
      <c r="C977" s="11">
        <v>0.82986111111111116</v>
      </c>
      <c r="D977" s="1">
        <v>22310</v>
      </c>
      <c r="E977" s="1">
        <v>22340</v>
      </c>
      <c r="F977" s="1">
        <v>22310</v>
      </c>
      <c r="G977" s="1">
        <v>22320</v>
      </c>
      <c r="H977" s="1">
        <v>173</v>
      </c>
      <c r="T977" s="8"/>
      <c r="U977" s="10"/>
      <c r="X977" s="10"/>
      <c r="AI977" s="1" t="str">
        <f t="shared" si="16"/>
        <v/>
      </c>
    </row>
    <row r="978" spans="1:35" x14ac:dyDescent="0.7">
      <c r="A978" s="1" t="s">
        <v>17</v>
      </c>
      <c r="B978" s="8">
        <v>43994</v>
      </c>
      <c r="C978" s="11">
        <v>0.82638888888888884</v>
      </c>
      <c r="D978" s="1">
        <v>22310</v>
      </c>
      <c r="E978" s="1">
        <v>22320</v>
      </c>
      <c r="F978" s="1">
        <v>22310</v>
      </c>
      <c r="G978" s="1">
        <v>22310</v>
      </c>
      <c r="H978" s="1">
        <v>294</v>
      </c>
      <c r="T978" s="8"/>
      <c r="U978" s="10"/>
      <c r="X978" s="10"/>
      <c r="AI978" s="1" t="str">
        <f t="shared" si="16"/>
        <v/>
      </c>
    </row>
    <row r="979" spans="1:35" x14ac:dyDescent="0.7">
      <c r="A979" s="1" t="s">
        <v>17</v>
      </c>
      <c r="B979" s="8">
        <v>43994</v>
      </c>
      <c r="C979" s="11">
        <v>0.82291666666666663</v>
      </c>
      <c r="D979" s="1">
        <v>22320</v>
      </c>
      <c r="E979" s="1">
        <v>22320</v>
      </c>
      <c r="F979" s="1">
        <v>22300</v>
      </c>
      <c r="G979" s="1">
        <v>22310</v>
      </c>
      <c r="H979" s="1">
        <v>247</v>
      </c>
      <c r="T979" s="8"/>
      <c r="U979" s="10"/>
      <c r="X979" s="10"/>
      <c r="AI979" s="1" t="str">
        <f t="shared" si="16"/>
        <v/>
      </c>
    </row>
    <row r="980" spans="1:35" x14ac:dyDescent="0.7">
      <c r="A980" s="1" t="s">
        <v>17</v>
      </c>
      <c r="B980" s="8">
        <v>43994</v>
      </c>
      <c r="C980" s="11">
        <v>0.81944444444444453</v>
      </c>
      <c r="D980" s="1">
        <v>22340</v>
      </c>
      <c r="E980" s="1">
        <v>22340</v>
      </c>
      <c r="F980" s="1">
        <v>22310</v>
      </c>
      <c r="G980" s="1">
        <v>22310</v>
      </c>
      <c r="H980" s="1">
        <v>236</v>
      </c>
      <c r="T980" s="8"/>
      <c r="U980" s="10"/>
      <c r="X980" s="10"/>
      <c r="AI980" s="1" t="str">
        <f t="shared" si="16"/>
        <v/>
      </c>
    </row>
    <row r="981" spans="1:35" x14ac:dyDescent="0.7">
      <c r="A981" s="1" t="s">
        <v>17</v>
      </c>
      <c r="B981" s="8">
        <v>43994</v>
      </c>
      <c r="C981" s="11">
        <v>0.81597222222222221</v>
      </c>
      <c r="D981" s="1">
        <v>22340</v>
      </c>
      <c r="E981" s="1">
        <v>22360</v>
      </c>
      <c r="F981" s="1">
        <v>22340</v>
      </c>
      <c r="G981" s="1">
        <v>22340</v>
      </c>
      <c r="H981" s="1">
        <v>311</v>
      </c>
      <c r="T981" s="8"/>
      <c r="U981" s="10"/>
      <c r="X981" s="10"/>
      <c r="AI981" s="1" t="str">
        <f t="shared" si="16"/>
        <v/>
      </c>
    </row>
    <row r="982" spans="1:35" x14ac:dyDescent="0.7">
      <c r="A982" s="1" t="s">
        <v>17</v>
      </c>
      <c r="B982" s="8">
        <v>43994</v>
      </c>
      <c r="C982" s="11">
        <v>0.8125</v>
      </c>
      <c r="D982" s="1">
        <v>22370</v>
      </c>
      <c r="E982" s="1">
        <v>22370</v>
      </c>
      <c r="F982" s="1">
        <v>22320</v>
      </c>
      <c r="G982" s="1">
        <v>22350</v>
      </c>
      <c r="H982" s="1">
        <v>425</v>
      </c>
      <c r="T982" s="8"/>
      <c r="U982" s="10"/>
      <c r="X982" s="10"/>
      <c r="AI982" s="1" t="str">
        <f t="shared" si="16"/>
        <v/>
      </c>
    </row>
    <row r="983" spans="1:35" x14ac:dyDescent="0.7">
      <c r="A983" s="1" t="s">
        <v>17</v>
      </c>
      <c r="B983" s="8">
        <v>43994</v>
      </c>
      <c r="C983" s="11">
        <v>0.80902777777777779</v>
      </c>
      <c r="D983" s="1">
        <v>22380</v>
      </c>
      <c r="E983" s="1">
        <v>22390</v>
      </c>
      <c r="F983" s="1">
        <v>22370</v>
      </c>
      <c r="G983" s="1">
        <v>22380</v>
      </c>
      <c r="H983" s="1">
        <v>242</v>
      </c>
      <c r="T983" s="8"/>
      <c r="U983" s="10"/>
      <c r="X983" s="10"/>
      <c r="AI983" s="1" t="str">
        <f t="shared" si="16"/>
        <v/>
      </c>
    </row>
    <row r="984" spans="1:35" x14ac:dyDescent="0.7">
      <c r="A984" s="1" t="s">
        <v>17</v>
      </c>
      <c r="B984" s="8">
        <v>43994</v>
      </c>
      <c r="C984" s="11">
        <v>0.80555555555555547</v>
      </c>
      <c r="D984" s="1">
        <v>22380</v>
      </c>
      <c r="E984" s="1">
        <v>22390</v>
      </c>
      <c r="F984" s="1">
        <v>22370</v>
      </c>
      <c r="G984" s="1">
        <v>22380</v>
      </c>
      <c r="H984" s="1">
        <v>171</v>
      </c>
      <c r="T984" s="8"/>
      <c r="U984" s="10"/>
      <c r="X984" s="10"/>
      <c r="AI984" s="1" t="str">
        <f t="shared" si="16"/>
        <v/>
      </c>
    </row>
    <row r="985" spans="1:35" x14ac:dyDescent="0.7">
      <c r="A985" s="1" t="s">
        <v>17</v>
      </c>
      <c r="B985" s="8">
        <v>43994</v>
      </c>
      <c r="C985" s="11">
        <v>0.80208333333333337</v>
      </c>
      <c r="D985" s="1">
        <v>22390</v>
      </c>
      <c r="E985" s="1">
        <v>22420</v>
      </c>
      <c r="F985" s="1">
        <v>22380</v>
      </c>
      <c r="G985" s="1">
        <v>22380</v>
      </c>
      <c r="H985" s="1">
        <v>560</v>
      </c>
      <c r="T985" s="8"/>
      <c r="U985" s="10"/>
      <c r="X985" s="10"/>
      <c r="AI985" s="1" t="str">
        <f t="shared" si="16"/>
        <v/>
      </c>
    </row>
    <row r="986" spans="1:35" x14ac:dyDescent="0.7">
      <c r="A986" s="1" t="s">
        <v>17</v>
      </c>
      <c r="B986" s="8">
        <v>43994</v>
      </c>
      <c r="C986" s="11">
        <v>0.79861111111111116</v>
      </c>
      <c r="D986" s="1">
        <v>22380</v>
      </c>
      <c r="E986" s="1">
        <v>22420</v>
      </c>
      <c r="F986" s="1">
        <v>22380</v>
      </c>
      <c r="G986" s="1">
        <v>22400</v>
      </c>
      <c r="H986" s="1">
        <v>404</v>
      </c>
      <c r="T986" s="8"/>
      <c r="U986" s="10"/>
      <c r="X986" s="10"/>
      <c r="AI986" s="1" t="str">
        <f t="shared" si="16"/>
        <v/>
      </c>
    </row>
    <row r="987" spans="1:35" x14ac:dyDescent="0.7">
      <c r="A987" s="1" t="s">
        <v>17</v>
      </c>
      <c r="B987" s="8">
        <v>43994</v>
      </c>
      <c r="C987" s="11">
        <v>0.79513888888888884</v>
      </c>
      <c r="D987" s="1">
        <v>22420</v>
      </c>
      <c r="E987" s="1">
        <v>22420</v>
      </c>
      <c r="F987" s="1">
        <v>22370</v>
      </c>
      <c r="G987" s="1">
        <v>22370</v>
      </c>
      <c r="H987" s="1">
        <v>243</v>
      </c>
      <c r="T987" s="8"/>
      <c r="U987" s="10"/>
      <c r="X987" s="10"/>
      <c r="AI987" s="1" t="str">
        <f t="shared" si="16"/>
        <v/>
      </c>
    </row>
    <row r="988" spans="1:35" x14ac:dyDescent="0.7">
      <c r="A988" s="1" t="s">
        <v>17</v>
      </c>
      <c r="B988" s="8">
        <v>43994</v>
      </c>
      <c r="C988" s="11">
        <v>0.79166666666666663</v>
      </c>
      <c r="D988" s="1">
        <v>22400</v>
      </c>
      <c r="E988" s="1">
        <v>22430</v>
      </c>
      <c r="F988" s="1">
        <v>22380</v>
      </c>
      <c r="G988" s="1">
        <v>22410</v>
      </c>
      <c r="H988" s="1">
        <v>412</v>
      </c>
      <c r="T988" s="8"/>
      <c r="U988" s="10"/>
      <c r="X988" s="10"/>
      <c r="AI988" s="1" t="str">
        <f t="shared" si="16"/>
        <v/>
      </c>
    </row>
    <row r="989" spans="1:35" x14ac:dyDescent="0.7">
      <c r="A989" s="1" t="s">
        <v>17</v>
      </c>
      <c r="B989" s="8">
        <v>43994</v>
      </c>
      <c r="C989" s="11">
        <v>0.78819444444444453</v>
      </c>
      <c r="D989" s="1">
        <v>22380</v>
      </c>
      <c r="E989" s="1">
        <v>22410</v>
      </c>
      <c r="F989" s="1">
        <v>22380</v>
      </c>
      <c r="G989" s="1">
        <v>22400</v>
      </c>
      <c r="H989" s="1">
        <v>396</v>
      </c>
      <c r="T989" s="8"/>
      <c r="U989" s="10"/>
      <c r="X989" s="10"/>
      <c r="AI989" s="1" t="str">
        <f t="shared" si="16"/>
        <v/>
      </c>
    </row>
    <row r="990" spans="1:35" x14ac:dyDescent="0.7">
      <c r="A990" s="1" t="s">
        <v>17</v>
      </c>
      <c r="B990" s="8">
        <v>43994</v>
      </c>
      <c r="C990" s="11">
        <v>0.78472222222222221</v>
      </c>
      <c r="D990" s="1">
        <v>22380</v>
      </c>
      <c r="E990" s="1">
        <v>22380</v>
      </c>
      <c r="F990" s="1">
        <v>22370</v>
      </c>
      <c r="G990" s="1">
        <v>22380</v>
      </c>
      <c r="H990" s="1">
        <v>151</v>
      </c>
      <c r="T990" s="8"/>
      <c r="U990" s="10"/>
      <c r="X990" s="10"/>
      <c r="AI990" s="1" t="str">
        <f t="shared" si="16"/>
        <v/>
      </c>
    </row>
    <row r="991" spans="1:35" x14ac:dyDescent="0.7">
      <c r="A991" s="1" t="s">
        <v>17</v>
      </c>
      <c r="B991" s="8">
        <v>43994</v>
      </c>
      <c r="C991" s="11">
        <v>0.78125</v>
      </c>
      <c r="D991" s="1">
        <v>22360</v>
      </c>
      <c r="E991" s="1">
        <v>22380</v>
      </c>
      <c r="F991" s="1">
        <v>22330</v>
      </c>
      <c r="G991" s="1">
        <v>22380</v>
      </c>
      <c r="H991" s="1">
        <v>194</v>
      </c>
      <c r="T991" s="8"/>
      <c r="U991" s="10"/>
      <c r="X991" s="10"/>
      <c r="AI991" s="1" t="str">
        <f t="shared" si="16"/>
        <v/>
      </c>
    </row>
    <row r="992" spans="1:35" x14ac:dyDescent="0.7">
      <c r="A992" s="1" t="s">
        <v>17</v>
      </c>
      <c r="B992" s="8">
        <v>43994</v>
      </c>
      <c r="C992" s="11">
        <v>0.77777777777777779</v>
      </c>
      <c r="D992" s="1">
        <v>22350</v>
      </c>
      <c r="E992" s="1">
        <v>22360</v>
      </c>
      <c r="F992" s="1">
        <v>22350</v>
      </c>
      <c r="G992" s="1">
        <v>22360</v>
      </c>
      <c r="H992" s="1">
        <v>93</v>
      </c>
      <c r="T992" s="8"/>
      <c r="U992" s="10"/>
      <c r="X992" s="10"/>
      <c r="AI992" s="1" t="str">
        <f t="shared" si="16"/>
        <v/>
      </c>
    </row>
    <row r="993" spans="1:35" x14ac:dyDescent="0.7">
      <c r="A993" s="1" t="s">
        <v>17</v>
      </c>
      <c r="B993" s="8">
        <v>43994</v>
      </c>
      <c r="C993" s="11">
        <v>0.77430555555555547</v>
      </c>
      <c r="D993" s="1">
        <v>22360</v>
      </c>
      <c r="E993" s="1">
        <v>22360</v>
      </c>
      <c r="F993" s="1">
        <v>22330</v>
      </c>
      <c r="G993" s="1">
        <v>22350</v>
      </c>
      <c r="H993" s="1">
        <v>196</v>
      </c>
      <c r="T993" s="8"/>
      <c r="U993" s="10"/>
      <c r="X993" s="10"/>
      <c r="AI993" s="1" t="str">
        <f t="shared" si="16"/>
        <v/>
      </c>
    </row>
    <row r="994" spans="1:35" x14ac:dyDescent="0.7">
      <c r="A994" s="1" t="s">
        <v>17</v>
      </c>
      <c r="B994" s="8">
        <v>43994</v>
      </c>
      <c r="C994" s="11">
        <v>0.77083333333333337</v>
      </c>
      <c r="D994" s="1">
        <v>22380</v>
      </c>
      <c r="E994" s="1">
        <v>22380</v>
      </c>
      <c r="F994" s="1">
        <v>22340</v>
      </c>
      <c r="G994" s="1">
        <v>22360</v>
      </c>
      <c r="H994" s="1">
        <v>231</v>
      </c>
      <c r="T994" s="8"/>
      <c r="U994" s="10"/>
      <c r="X994" s="10"/>
      <c r="AI994" s="1" t="str">
        <f t="shared" si="16"/>
        <v/>
      </c>
    </row>
    <row r="995" spans="1:35" x14ac:dyDescent="0.7">
      <c r="A995" s="1" t="s">
        <v>17</v>
      </c>
      <c r="B995" s="8">
        <v>43994</v>
      </c>
      <c r="C995" s="11">
        <v>0.76736111111111116</v>
      </c>
      <c r="D995" s="1">
        <v>22370</v>
      </c>
      <c r="E995" s="1">
        <v>22390</v>
      </c>
      <c r="F995" s="1">
        <v>22350</v>
      </c>
      <c r="G995" s="1">
        <v>22380</v>
      </c>
      <c r="H995" s="1">
        <v>502</v>
      </c>
      <c r="T995" s="8"/>
      <c r="U995" s="10"/>
      <c r="X995" s="10"/>
      <c r="AI995" s="1" t="str">
        <f t="shared" si="16"/>
        <v/>
      </c>
    </row>
    <row r="996" spans="1:35" x14ac:dyDescent="0.7">
      <c r="A996" s="1" t="s">
        <v>17</v>
      </c>
      <c r="B996" s="8">
        <v>43994</v>
      </c>
      <c r="C996" s="11">
        <v>0.76388888888888884</v>
      </c>
      <c r="D996" s="1">
        <v>22360</v>
      </c>
      <c r="E996" s="1">
        <v>22390</v>
      </c>
      <c r="F996" s="1">
        <v>22360</v>
      </c>
      <c r="G996" s="1">
        <v>22360</v>
      </c>
      <c r="H996" s="1">
        <v>291</v>
      </c>
      <c r="T996" s="8"/>
      <c r="U996" s="10"/>
      <c r="X996" s="10"/>
      <c r="AI996" s="1" t="str">
        <f t="shared" si="16"/>
        <v/>
      </c>
    </row>
    <row r="997" spans="1:35" x14ac:dyDescent="0.7">
      <c r="A997" s="1" t="s">
        <v>17</v>
      </c>
      <c r="B997" s="8">
        <v>43994</v>
      </c>
      <c r="C997" s="11">
        <v>0.76041666666666663</v>
      </c>
      <c r="D997" s="1">
        <v>22340</v>
      </c>
      <c r="E997" s="1">
        <v>22370</v>
      </c>
      <c r="F997" s="1">
        <v>22340</v>
      </c>
      <c r="G997" s="1">
        <v>22360</v>
      </c>
      <c r="H997" s="1">
        <v>356</v>
      </c>
      <c r="T997" s="8"/>
      <c r="U997" s="10"/>
      <c r="X997" s="10"/>
      <c r="AI997" s="1" t="str">
        <f t="shared" si="16"/>
        <v/>
      </c>
    </row>
    <row r="998" spans="1:35" x14ac:dyDescent="0.7">
      <c r="A998" s="1" t="s">
        <v>17</v>
      </c>
      <c r="B998" s="8">
        <v>43994</v>
      </c>
      <c r="C998" s="11">
        <v>0.75694444444444453</v>
      </c>
      <c r="D998" s="1">
        <v>22330</v>
      </c>
      <c r="E998" s="1">
        <v>22340</v>
      </c>
      <c r="F998" s="1">
        <v>22300</v>
      </c>
      <c r="G998" s="1">
        <v>22330</v>
      </c>
      <c r="H998" s="1">
        <v>238</v>
      </c>
      <c r="T998" s="8"/>
      <c r="U998" s="10"/>
      <c r="X998" s="10"/>
      <c r="AI998" s="1" t="str">
        <f t="shared" si="16"/>
        <v/>
      </c>
    </row>
    <row r="999" spans="1:35" x14ac:dyDescent="0.7">
      <c r="A999" s="1" t="s">
        <v>17</v>
      </c>
      <c r="B999" s="8">
        <v>43994</v>
      </c>
      <c r="C999" s="11">
        <v>0.75347222222222221</v>
      </c>
      <c r="D999" s="1">
        <v>22320</v>
      </c>
      <c r="E999" s="1">
        <v>22340</v>
      </c>
      <c r="F999" s="1">
        <v>22320</v>
      </c>
      <c r="G999" s="1">
        <v>22330</v>
      </c>
      <c r="H999" s="1">
        <v>366</v>
      </c>
      <c r="T999" s="8"/>
      <c r="U999" s="10"/>
      <c r="X999" s="10"/>
      <c r="AI999" s="1" t="str">
        <f t="shared" si="16"/>
        <v/>
      </c>
    </row>
    <row r="1000" spans="1:35" x14ac:dyDescent="0.7">
      <c r="A1000" s="1" t="s">
        <v>17</v>
      </c>
      <c r="B1000" s="8">
        <v>43994</v>
      </c>
      <c r="C1000" s="11">
        <v>0.75</v>
      </c>
      <c r="D1000" s="1">
        <v>22340</v>
      </c>
      <c r="E1000" s="1">
        <v>22340</v>
      </c>
      <c r="F1000" s="1">
        <v>22300</v>
      </c>
      <c r="G1000" s="1">
        <v>22320</v>
      </c>
      <c r="H1000" s="1">
        <v>330</v>
      </c>
      <c r="T1000" s="8"/>
      <c r="U1000" s="10"/>
      <c r="X1000" s="10"/>
      <c r="AI1000" s="1" t="str">
        <f t="shared" si="16"/>
        <v/>
      </c>
    </row>
    <row r="1001" spans="1:35" x14ac:dyDescent="0.7">
      <c r="A1001" s="1" t="s">
        <v>17</v>
      </c>
      <c r="B1001" s="8">
        <v>43994</v>
      </c>
      <c r="C1001" s="11">
        <v>0.74652777777777779</v>
      </c>
      <c r="D1001" s="1">
        <v>22310</v>
      </c>
      <c r="E1001" s="1">
        <v>22350</v>
      </c>
      <c r="F1001" s="1">
        <v>22310</v>
      </c>
      <c r="G1001" s="1">
        <v>22330</v>
      </c>
      <c r="H1001" s="1">
        <v>469</v>
      </c>
      <c r="T1001" s="8"/>
      <c r="U1001" s="10"/>
      <c r="X1001" s="10"/>
      <c r="AI1001" s="1" t="str">
        <f t="shared" si="16"/>
        <v/>
      </c>
    </row>
    <row r="1002" spans="1:35" x14ac:dyDescent="0.7">
      <c r="A1002" s="1" t="s">
        <v>17</v>
      </c>
      <c r="B1002" s="8">
        <v>43994</v>
      </c>
      <c r="C1002" s="11">
        <v>0.74305555555555547</v>
      </c>
      <c r="D1002" s="1">
        <v>22330</v>
      </c>
      <c r="E1002" s="1">
        <v>22370</v>
      </c>
      <c r="F1002" s="1">
        <v>22310</v>
      </c>
      <c r="G1002" s="1">
        <v>22310</v>
      </c>
      <c r="H1002" s="1">
        <v>582</v>
      </c>
      <c r="T1002" s="8"/>
      <c r="U1002" s="10"/>
      <c r="X1002" s="10"/>
      <c r="AI1002" s="1" t="str">
        <f t="shared" si="16"/>
        <v/>
      </c>
    </row>
    <row r="1003" spans="1:35" x14ac:dyDescent="0.7">
      <c r="A1003" s="1" t="s">
        <v>17</v>
      </c>
      <c r="B1003" s="8">
        <v>43994</v>
      </c>
      <c r="C1003" s="11">
        <v>0.73958333333333337</v>
      </c>
      <c r="D1003" s="1">
        <v>22270</v>
      </c>
      <c r="E1003" s="1">
        <v>22350</v>
      </c>
      <c r="F1003" s="1">
        <v>22250</v>
      </c>
      <c r="G1003" s="1">
        <v>22330</v>
      </c>
      <c r="H1003" s="1">
        <v>1012</v>
      </c>
      <c r="T1003" s="8"/>
      <c r="U1003" s="10"/>
      <c r="X1003" s="10"/>
      <c r="AI1003" s="1" t="str">
        <f t="shared" si="16"/>
        <v/>
      </c>
    </row>
    <row r="1004" spans="1:35" x14ac:dyDescent="0.7">
      <c r="A1004" s="1" t="s">
        <v>17</v>
      </c>
      <c r="B1004" s="8">
        <v>43994</v>
      </c>
      <c r="C1004" s="11">
        <v>0.73611111111111116</v>
      </c>
      <c r="D1004" s="1">
        <v>22250</v>
      </c>
      <c r="E1004" s="1">
        <v>22270</v>
      </c>
      <c r="F1004" s="1">
        <v>22240</v>
      </c>
      <c r="G1004" s="1">
        <v>22270</v>
      </c>
      <c r="H1004" s="1">
        <v>413</v>
      </c>
      <c r="T1004" s="8"/>
      <c r="U1004" s="10"/>
      <c r="X1004" s="10"/>
      <c r="AI1004" s="1" t="str">
        <f t="shared" si="16"/>
        <v/>
      </c>
    </row>
    <row r="1005" spans="1:35" x14ac:dyDescent="0.7">
      <c r="A1005" s="1" t="s">
        <v>17</v>
      </c>
      <c r="B1005" s="8">
        <v>43994</v>
      </c>
      <c r="C1005" s="11">
        <v>0.73263888888888884</v>
      </c>
      <c r="D1005" s="1">
        <v>22220</v>
      </c>
      <c r="E1005" s="1">
        <v>22260</v>
      </c>
      <c r="F1005" s="1">
        <v>22220</v>
      </c>
      <c r="G1005" s="1">
        <v>22250</v>
      </c>
      <c r="H1005" s="1">
        <v>332</v>
      </c>
      <c r="T1005" s="8"/>
      <c r="U1005" s="10"/>
      <c r="X1005" s="10"/>
      <c r="AI1005" s="1" t="str">
        <f t="shared" si="16"/>
        <v/>
      </c>
    </row>
    <row r="1006" spans="1:35" x14ac:dyDescent="0.7">
      <c r="A1006" s="1" t="s">
        <v>17</v>
      </c>
      <c r="B1006" s="8">
        <v>43994</v>
      </c>
      <c r="C1006" s="11">
        <v>0.72916666666666663</v>
      </c>
      <c r="D1006" s="1">
        <v>22210</v>
      </c>
      <c r="E1006" s="1">
        <v>22230</v>
      </c>
      <c r="F1006" s="1">
        <v>22210</v>
      </c>
      <c r="G1006" s="1">
        <v>22220</v>
      </c>
      <c r="H1006" s="1">
        <v>129</v>
      </c>
      <c r="T1006" s="8"/>
      <c r="U1006" s="10"/>
      <c r="X1006" s="10"/>
      <c r="AI1006" s="1" t="str">
        <f t="shared" si="16"/>
        <v/>
      </c>
    </row>
    <row r="1007" spans="1:35" x14ac:dyDescent="0.7">
      <c r="A1007" s="1" t="s">
        <v>17</v>
      </c>
      <c r="B1007" s="8">
        <v>43994</v>
      </c>
      <c r="C1007" s="11">
        <v>0.72569444444444453</v>
      </c>
      <c r="D1007" s="1">
        <v>22210</v>
      </c>
      <c r="E1007" s="1">
        <v>22230</v>
      </c>
      <c r="F1007" s="1">
        <v>22200</v>
      </c>
      <c r="G1007" s="1">
        <v>22210</v>
      </c>
      <c r="H1007" s="1">
        <v>416</v>
      </c>
      <c r="T1007" s="8"/>
      <c r="U1007" s="10"/>
      <c r="X1007" s="10"/>
      <c r="AI1007" s="1" t="str">
        <f t="shared" si="16"/>
        <v/>
      </c>
    </row>
    <row r="1008" spans="1:35" x14ac:dyDescent="0.7">
      <c r="A1008" s="1" t="s">
        <v>17</v>
      </c>
      <c r="B1008" s="8">
        <v>43994</v>
      </c>
      <c r="C1008" s="11">
        <v>0.72222222222222221</v>
      </c>
      <c r="D1008" s="1">
        <v>22200</v>
      </c>
      <c r="E1008" s="1">
        <v>22220</v>
      </c>
      <c r="F1008" s="1">
        <v>22190</v>
      </c>
      <c r="G1008" s="1">
        <v>22210</v>
      </c>
      <c r="H1008" s="1">
        <v>479</v>
      </c>
      <c r="T1008" s="8"/>
      <c r="U1008" s="10"/>
      <c r="X1008" s="10"/>
      <c r="AI1008" s="1" t="str">
        <f t="shared" si="16"/>
        <v/>
      </c>
    </row>
    <row r="1009" spans="1:35" x14ac:dyDescent="0.7">
      <c r="A1009" s="1" t="s">
        <v>17</v>
      </c>
      <c r="B1009" s="8">
        <v>43994</v>
      </c>
      <c r="C1009" s="11">
        <v>0.71875</v>
      </c>
      <c r="D1009" s="1">
        <v>22140</v>
      </c>
      <c r="E1009" s="1">
        <v>22200</v>
      </c>
      <c r="F1009" s="1">
        <v>22140</v>
      </c>
      <c r="G1009" s="1">
        <v>22200</v>
      </c>
      <c r="H1009" s="1">
        <v>414</v>
      </c>
      <c r="T1009" s="8"/>
      <c r="U1009" s="10"/>
      <c r="X1009" s="10"/>
      <c r="AI1009" s="1" t="str">
        <f t="shared" si="16"/>
        <v/>
      </c>
    </row>
    <row r="1010" spans="1:35" x14ac:dyDescent="0.7">
      <c r="A1010" s="1" t="s">
        <v>17</v>
      </c>
      <c r="B1010" s="8">
        <v>43994</v>
      </c>
      <c r="C1010" s="11">
        <v>0.71527777777777779</v>
      </c>
      <c r="D1010" s="1">
        <v>22170</v>
      </c>
      <c r="E1010" s="1">
        <v>22180</v>
      </c>
      <c r="F1010" s="1">
        <v>22140</v>
      </c>
      <c r="G1010" s="1">
        <v>22140</v>
      </c>
      <c r="H1010" s="1">
        <v>739</v>
      </c>
      <c r="T1010" s="8"/>
      <c r="U1010" s="10"/>
      <c r="X1010" s="10"/>
      <c r="AI1010" s="1" t="str">
        <f t="shared" si="16"/>
        <v/>
      </c>
    </row>
    <row r="1011" spans="1:35" x14ac:dyDescent="0.7">
      <c r="A1011" s="1" t="s">
        <v>17</v>
      </c>
      <c r="B1011" s="8">
        <v>43994</v>
      </c>
      <c r="C1011" s="11">
        <v>0.71180555555555547</v>
      </c>
      <c r="D1011" s="1">
        <v>22150</v>
      </c>
      <c r="E1011" s="1">
        <v>22190</v>
      </c>
      <c r="F1011" s="1">
        <v>22150</v>
      </c>
      <c r="G1011" s="1">
        <v>22170</v>
      </c>
      <c r="H1011" s="1">
        <v>463</v>
      </c>
      <c r="T1011" s="8"/>
      <c r="U1011" s="10"/>
      <c r="X1011" s="10"/>
      <c r="AI1011" s="1" t="str">
        <f t="shared" si="16"/>
        <v/>
      </c>
    </row>
    <row r="1012" spans="1:35" x14ac:dyDescent="0.7">
      <c r="A1012" s="1" t="s">
        <v>17</v>
      </c>
      <c r="B1012" s="8">
        <v>43994</v>
      </c>
      <c r="C1012" s="11">
        <v>0.70833333333333337</v>
      </c>
      <c r="D1012" s="1">
        <v>22150</v>
      </c>
      <c r="E1012" s="1">
        <v>22170</v>
      </c>
      <c r="F1012" s="1">
        <v>22130</v>
      </c>
      <c r="G1012" s="1">
        <v>22150</v>
      </c>
      <c r="H1012" s="1">
        <v>346</v>
      </c>
      <c r="T1012" s="8"/>
      <c r="U1012" s="10"/>
      <c r="X1012" s="10"/>
      <c r="AI1012" s="1" t="str">
        <f t="shared" si="16"/>
        <v/>
      </c>
    </row>
    <row r="1013" spans="1:35" x14ac:dyDescent="0.7">
      <c r="A1013" s="1" t="s">
        <v>17</v>
      </c>
      <c r="B1013" s="8">
        <v>43994</v>
      </c>
      <c r="C1013" s="11">
        <v>0.70486111111111116</v>
      </c>
      <c r="D1013" s="1">
        <v>22170</v>
      </c>
      <c r="E1013" s="1">
        <v>22190</v>
      </c>
      <c r="F1013" s="1">
        <v>22150</v>
      </c>
      <c r="G1013" s="1">
        <v>22150</v>
      </c>
      <c r="H1013" s="1">
        <v>278</v>
      </c>
      <c r="T1013" s="8"/>
      <c r="U1013" s="10"/>
      <c r="X1013" s="10"/>
      <c r="AI1013" s="1" t="str">
        <f t="shared" si="16"/>
        <v/>
      </c>
    </row>
    <row r="1014" spans="1:35" x14ac:dyDescent="0.7">
      <c r="A1014" s="1" t="s">
        <v>17</v>
      </c>
      <c r="B1014" s="8">
        <v>43994</v>
      </c>
      <c r="C1014" s="11">
        <v>0.70138888888888884</v>
      </c>
      <c r="D1014" s="1">
        <v>22140</v>
      </c>
      <c r="E1014" s="1">
        <v>22170</v>
      </c>
      <c r="F1014" s="1">
        <v>22110</v>
      </c>
      <c r="G1014" s="1">
        <v>22170</v>
      </c>
      <c r="H1014" s="1">
        <v>425</v>
      </c>
      <c r="T1014" s="8"/>
      <c r="U1014" s="10"/>
      <c r="X1014" s="10"/>
      <c r="AI1014" s="1" t="str">
        <f t="shared" si="16"/>
        <v/>
      </c>
    </row>
    <row r="1015" spans="1:35" x14ac:dyDescent="0.7">
      <c r="A1015" s="1" t="s">
        <v>17</v>
      </c>
      <c r="B1015" s="8">
        <v>43994</v>
      </c>
      <c r="C1015" s="11">
        <v>0.69791666666666663</v>
      </c>
      <c r="D1015" s="1">
        <v>22070</v>
      </c>
      <c r="E1015" s="1">
        <v>22130</v>
      </c>
      <c r="F1015" s="1">
        <v>22050</v>
      </c>
      <c r="G1015" s="1">
        <v>22130</v>
      </c>
      <c r="H1015" s="1">
        <v>750</v>
      </c>
      <c r="T1015" s="8"/>
      <c r="U1015" s="10"/>
      <c r="X1015" s="10"/>
      <c r="AI1015" s="1" t="str">
        <f t="shared" si="16"/>
        <v/>
      </c>
    </row>
    <row r="1016" spans="1:35" x14ac:dyDescent="0.7">
      <c r="A1016" s="1" t="s">
        <v>17</v>
      </c>
      <c r="B1016" s="8">
        <v>43994</v>
      </c>
      <c r="C1016" s="11">
        <v>0.69444444444444453</v>
      </c>
      <c r="D1016" s="1">
        <v>22050</v>
      </c>
      <c r="E1016" s="1">
        <v>22100</v>
      </c>
      <c r="F1016" s="1">
        <v>22050</v>
      </c>
      <c r="G1016" s="1">
        <v>22070</v>
      </c>
      <c r="H1016" s="1">
        <v>462</v>
      </c>
      <c r="T1016" s="8"/>
      <c r="U1016" s="10"/>
      <c r="X1016" s="10"/>
      <c r="AI1016" s="1" t="str">
        <f t="shared" si="16"/>
        <v/>
      </c>
    </row>
    <row r="1017" spans="1:35" x14ac:dyDescent="0.7">
      <c r="A1017" s="1" t="s">
        <v>17</v>
      </c>
      <c r="B1017" s="8">
        <v>43994</v>
      </c>
      <c r="C1017" s="11">
        <v>0.69097222222222221</v>
      </c>
      <c r="D1017" s="1">
        <v>22080</v>
      </c>
      <c r="E1017" s="1">
        <v>22080</v>
      </c>
      <c r="F1017" s="1">
        <v>22030</v>
      </c>
      <c r="G1017" s="1">
        <v>22050</v>
      </c>
      <c r="H1017" s="1">
        <v>900</v>
      </c>
      <c r="T1017" s="8"/>
      <c r="U1017" s="10"/>
      <c r="X1017" s="10"/>
      <c r="AI1017" s="1" t="str">
        <f t="shared" si="16"/>
        <v/>
      </c>
    </row>
    <row r="1018" spans="1:35" x14ac:dyDescent="0.7">
      <c r="A1018" s="1" t="s">
        <v>17</v>
      </c>
      <c r="B1018" s="8">
        <v>43994</v>
      </c>
      <c r="C1018" s="11">
        <v>0.6875</v>
      </c>
      <c r="D1018" s="1">
        <v>22100</v>
      </c>
      <c r="E1018" s="1">
        <v>22130</v>
      </c>
      <c r="F1018" s="1">
        <v>22080</v>
      </c>
      <c r="G1018" s="1">
        <v>22080</v>
      </c>
      <c r="H1018" s="1">
        <v>771</v>
      </c>
      <c r="T1018" s="8"/>
      <c r="U1018" s="10"/>
      <c r="X1018" s="10"/>
      <c r="AI1018" s="1" t="str">
        <f t="shared" si="16"/>
        <v/>
      </c>
    </row>
    <row r="1019" spans="1:35" x14ac:dyDescent="0.7">
      <c r="A1019" s="1" t="s">
        <v>17</v>
      </c>
      <c r="B1019" s="8">
        <v>43994</v>
      </c>
      <c r="C1019" s="11">
        <v>0.63541666666666663</v>
      </c>
      <c r="D1019" s="1">
        <v>22140</v>
      </c>
      <c r="E1019" s="1">
        <v>22140</v>
      </c>
      <c r="F1019" s="1">
        <v>22140</v>
      </c>
      <c r="G1019" s="1">
        <v>22140</v>
      </c>
      <c r="H1019" s="1">
        <v>2471</v>
      </c>
      <c r="T1019" s="8"/>
      <c r="U1019" s="10"/>
      <c r="X1019" s="10"/>
      <c r="AI1019" s="1" t="str">
        <f t="shared" si="16"/>
        <v/>
      </c>
    </row>
    <row r="1020" spans="1:35" x14ac:dyDescent="0.7">
      <c r="A1020" s="1" t="s">
        <v>17</v>
      </c>
      <c r="B1020" s="8">
        <v>43994</v>
      </c>
      <c r="C1020" s="11">
        <v>0.63194444444444442</v>
      </c>
      <c r="D1020" s="1">
        <v>22180</v>
      </c>
      <c r="E1020" s="1">
        <v>22180</v>
      </c>
      <c r="F1020" s="1">
        <v>22180</v>
      </c>
      <c r="G1020" s="1">
        <v>22180</v>
      </c>
      <c r="H1020" s="1">
        <v>0</v>
      </c>
      <c r="T1020" s="8"/>
      <c r="U1020" s="10"/>
      <c r="X1020" s="10"/>
      <c r="AI1020" s="1" t="str">
        <f t="shared" si="16"/>
        <v/>
      </c>
    </row>
    <row r="1021" spans="1:35" x14ac:dyDescent="0.7">
      <c r="A1021" s="1" t="s">
        <v>17</v>
      </c>
      <c r="B1021" s="8">
        <v>43994</v>
      </c>
      <c r="C1021" s="11">
        <v>0.62847222222222221</v>
      </c>
      <c r="D1021" s="1">
        <v>22210</v>
      </c>
      <c r="E1021" s="1">
        <v>22210</v>
      </c>
      <c r="F1021" s="1">
        <v>22160</v>
      </c>
      <c r="G1021" s="1">
        <v>22180</v>
      </c>
      <c r="H1021" s="1">
        <v>1165</v>
      </c>
      <c r="T1021" s="8"/>
      <c r="U1021" s="10"/>
      <c r="X1021" s="10"/>
      <c r="AI1021" s="1" t="str">
        <f t="shared" si="16"/>
        <v/>
      </c>
    </row>
    <row r="1022" spans="1:35" x14ac:dyDescent="0.7">
      <c r="A1022" s="1" t="s">
        <v>17</v>
      </c>
      <c r="B1022" s="8">
        <v>43994</v>
      </c>
      <c r="C1022" s="11">
        <v>0.625</v>
      </c>
      <c r="D1022" s="1">
        <v>22210</v>
      </c>
      <c r="E1022" s="1">
        <v>22250</v>
      </c>
      <c r="F1022" s="1">
        <v>22180</v>
      </c>
      <c r="G1022" s="1">
        <v>22210</v>
      </c>
      <c r="H1022" s="1">
        <v>2944</v>
      </c>
      <c r="T1022" s="8"/>
      <c r="U1022" s="10"/>
      <c r="X1022" s="10"/>
      <c r="AI1022" s="1" t="str">
        <f t="shared" si="16"/>
        <v/>
      </c>
    </row>
    <row r="1023" spans="1:35" x14ac:dyDescent="0.7">
      <c r="A1023" s="1" t="s">
        <v>17</v>
      </c>
      <c r="B1023" s="8">
        <v>43994</v>
      </c>
      <c r="C1023" s="11">
        <v>0.62152777777777779</v>
      </c>
      <c r="D1023" s="1">
        <v>22270</v>
      </c>
      <c r="E1023" s="1">
        <v>22270</v>
      </c>
      <c r="F1023" s="1">
        <v>22210</v>
      </c>
      <c r="G1023" s="1">
        <v>22220</v>
      </c>
      <c r="H1023" s="1">
        <v>1987</v>
      </c>
      <c r="T1023" s="8"/>
      <c r="U1023" s="10"/>
      <c r="X1023" s="10"/>
      <c r="AI1023" s="1" t="str">
        <f t="shared" si="16"/>
        <v/>
      </c>
    </row>
    <row r="1024" spans="1:35" x14ac:dyDescent="0.7">
      <c r="A1024" s="1" t="s">
        <v>17</v>
      </c>
      <c r="B1024" s="8">
        <v>43994</v>
      </c>
      <c r="C1024" s="11">
        <v>0.61805555555555558</v>
      </c>
      <c r="D1024" s="1">
        <v>22210</v>
      </c>
      <c r="E1024" s="1">
        <v>22270</v>
      </c>
      <c r="F1024" s="1">
        <v>22210</v>
      </c>
      <c r="G1024" s="1">
        <v>22270</v>
      </c>
      <c r="H1024" s="1">
        <v>1077</v>
      </c>
      <c r="T1024" s="8"/>
      <c r="U1024" s="10"/>
      <c r="X1024" s="10"/>
      <c r="AI1024" s="1" t="str">
        <f t="shared" si="16"/>
        <v/>
      </c>
    </row>
    <row r="1025" spans="1:35" x14ac:dyDescent="0.7">
      <c r="A1025" s="1" t="s">
        <v>17</v>
      </c>
      <c r="B1025" s="8">
        <v>43994</v>
      </c>
      <c r="C1025" s="11">
        <v>0.61458333333333337</v>
      </c>
      <c r="D1025" s="1">
        <v>22150</v>
      </c>
      <c r="E1025" s="1">
        <v>22200</v>
      </c>
      <c r="F1025" s="1">
        <v>22150</v>
      </c>
      <c r="G1025" s="1">
        <v>22200</v>
      </c>
      <c r="H1025" s="1">
        <v>1093</v>
      </c>
      <c r="T1025" s="8"/>
      <c r="U1025" s="10"/>
      <c r="X1025" s="10"/>
      <c r="AI1025" s="1" t="str">
        <f t="shared" si="16"/>
        <v/>
      </c>
    </row>
    <row r="1026" spans="1:35" x14ac:dyDescent="0.7">
      <c r="A1026" s="1" t="s">
        <v>17</v>
      </c>
      <c r="B1026" s="8">
        <v>43994</v>
      </c>
      <c r="C1026" s="11">
        <v>0.61111111111111105</v>
      </c>
      <c r="D1026" s="1">
        <v>22190</v>
      </c>
      <c r="E1026" s="1">
        <v>22190</v>
      </c>
      <c r="F1026" s="1">
        <v>22140</v>
      </c>
      <c r="G1026" s="1">
        <v>22160</v>
      </c>
      <c r="H1026" s="1">
        <v>1291</v>
      </c>
      <c r="T1026" s="8"/>
      <c r="U1026" s="10"/>
      <c r="X1026" s="10"/>
      <c r="AI1026" s="1" t="str">
        <f t="shared" si="16"/>
        <v/>
      </c>
    </row>
    <row r="1027" spans="1:35" x14ac:dyDescent="0.7">
      <c r="A1027" s="1" t="s">
        <v>17</v>
      </c>
      <c r="B1027" s="8">
        <v>43994</v>
      </c>
      <c r="C1027" s="11">
        <v>0.60763888888888895</v>
      </c>
      <c r="D1027" s="1">
        <v>22220</v>
      </c>
      <c r="E1027" s="1">
        <v>22230</v>
      </c>
      <c r="F1027" s="1">
        <v>22180</v>
      </c>
      <c r="G1027" s="1">
        <v>22190</v>
      </c>
      <c r="H1027" s="1">
        <v>606</v>
      </c>
      <c r="T1027" s="8"/>
      <c r="U1027" s="10"/>
      <c r="X1027" s="10"/>
      <c r="AI1027" s="1" t="str">
        <f t="shared" si="16"/>
        <v/>
      </c>
    </row>
    <row r="1028" spans="1:35" x14ac:dyDescent="0.7">
      <c r="A1028" s="1" t="s">
        <v>17</v>
      </c>
      <c r="B1028" s="8">
        <v>43994</v>
      </c>
      <c r="C1028" s="11">
        <v>0.60416666666666663</v>
      </c>
      <c r="D1028" s="1">
        <v>22200</v>
      </c>
      <c r="E1028" s="1">
        <v>22210</v>
      </c>
      <c r="F1028" s="1">
        <v>22190</v>
      </c>
      <c r="G1028" s="1">
        <v>22210</v>
      </c>
      <c r="H1028" s="1">
        <v>672</v>
      </c>
      <c r="T1028" s="8"/>
      <c r="U1028" s="10"/>
      <c r="X1028" s="10"/>
      <c r="AI1028" s="1" t="str">
        <f t="shared" si="16"/>
        <v/>
      </c>
    </row>
    <row r="1029" spans="1:35" x14ac:dyDescent="0.7">
      <c r="A1029" s="1" t="s">
        <v>17</v>
      </c>
      <c r="B1029" s="8">
        <v>43994</v>
      </c>
      <c r="C1029" s="11">
        <v>0.60069444444444442</v>
      </c>
      <c r="D1029" s="1">
        <v>22230</v>
      </c>
      <c r="E1029" s="1">
        <v>22230</v>
      </c>
      <c r="F1029" s="1">
        <v>22190</v>
      </c>
      <c r="G1029" s="1">
        <v>22200</v>
      </c>
      <c r="H1029" s="1">
        <v>812</v>
      </c>
      <c r="T1029" s="8"/>
      <c r="U1029" s="10"/>
      <c r="X1029" s="10"/>
      <c r="AI1029" s="1" t="str">
        <f t="shared" si="16"/>
        <v/>
      </c>
    </row>
    <row r="1030" spans="1:35" x14ac:dyDescent="0.7">
      <c r="A1030" s="1" t="s">
        <v>17</v>
      </c>
      <c r="B1030" s="8">
        <v>43994</v>
      </c>
      <c r="C1030" s="11">
        <v>0.59722222222222221</v>
      </c>
      <c r="D1030" s="1">
        <v>22180</v>
      </c>
      <c r="E1030" s="1">
        <v>22220</v>
      </c>
      <c r="F1030" s="1">
        <v>22170</v>
      </c>
      <c r="G1030" s="1">
        <v>22220</v>
      </c>
      <c r="H1030" s="1">
        <v>645</v>
      </c>
      <c r="T1030" s="8"/>
      <c r="U1030" s="10"/>
      <c r="X1030" s="10"/>
      <c r="AI1030" s="1" t="str">
        <f t="shared" ref="AI1030:AI1093" si="17">IF(AI1032="",IF(AG1030&lt;Y1030,"K",IF(AH1030&gt;Y1030,"U","")),IF(AG1030="","",IF(AG1030&lt;Y1030,"K",IF(AH1030&gt;Y1030,"U",AI1032))))</f>
        <v/>
      </c>
    </row>
    <row r="1031" spans="1:35" x14ac:dyDescent="0.7">
      <c r="A1031" s="1" t="s">
        <v>17</v>
      </c>
      <c r="B1031" s="8">
        <v>43994</v>
      </c>
      <c r="C1031" s="11">
        <v>0.59375</v>
      </c>
      <c r="D1031" s="1">
        <v>22180</v>
      </c>
      <c r="E1031" s="1">
        <v>22190</v>
      </c>
      <c r="F1031" s="1">
        <v>22150</v>
      </c>
      <c r="G1031" s="1">
        <v>22180</v>
      </c>
      <c r="H1031" s="1">
        <v>490</v>
      </c>
      <c r="T1031" s="8"/>
      <c r="U1031" s="10"/>
      <c r="X1031" s="10"/>
      <c r="AI1031" s="1" t="str">
        <f t="shared" si="17"/>
        <v/>
      </c>
    </row>
    <row r="1032" spans="1:35" x14ac:dyDescent="0.7">
      <c r="A1032" s="1" t="s">
        <v>17</v>
      </c>
      <c r="B1032" s="8">
        <v>43994</v>
      </c>
      <c r="C1032" s="11">
        <v>0.59027777777777779</v>
      </c>
      <c r="D1032" s="1">
        <v>22160</v>
      </c>
      <c r="E1032" s="1">
        <v>22200</v>
      </c>
      <c r="F1032" s="1">
        <v>22160</v>
      </c>
      <c r="G1032" s="1">
        <v>22180</v>
      </c>
      <c r="H1032" s="1">
        <v>752</v>
      </c>
      <c r="T1032" s="8"/>
      <c r="U1032" s="10"/>
      <c r="X1032" s="10"/>
      <c r="AI1032" s="1" t="str">
        <f t="shared" si="17"/>
        <v/>
      </c>
    </row>
    <row r="1033" spans="1:35" x14ac:dyDescent="0.7">
      <c r="A1033" s="1" t="s">
        <v>17</v>
      </c>
      <c r="B1033" s="8">
        <v>43994</v>
      </c>
      <c r="C1033" s="11">
        <v>0.58680555555555558</v>
      </c>
      <c r="D1033" s="1">
        <v>22230</v>
      </c>
      <c r="E1033" s="1">
        <v>22240</v>
      </c>
      <c r="F1033" s="1">
        <v>22150</v>
      </c>
      <c r="G1033" s="1">
        <v>22150</v>
      </c>
      <c r="H1033" s="1">
        <v>732</v>
      </c>
      <c r="T1033" s="8"/>
      <c r="U1033" s="10"/>
      <c r="X1033" s="10"/>
      <c r="AI1033" s="1" t="str">
        <f t="shared" si="17"/>
        <v/>
      </c>
    </row>
    <row r="1034" spans="1:35" x14ac:dyDescent="0.7">
      <c r="A1034" s="1" t="s">
        <v>17</v>
      </c>
      <c r="B1034" s="8">
        <v>43994</v>
      </c>
      <c r="C1034" s="11">
        <v>0.58333333333333337</v>
      </c>
      <c r="D1034" s="1">
        <v>22190</v>
      </c>
      <c r="E1034" s="1">
        <v>22240</v>
      </c>
      <c r="F1034" s="1">
        <v>22180</v>
      </c>
      <c r="G1034" s="1">
        <v>22220</v>
      </c>
      <c r="H1034" s="1">
        <v>748</v>
      </c>
      <c r="T1034" s="8"/>
      <c r="U1034" s="10"/>
      <c r="X1034" s="10"/>
      <c r="AI1034" s="1" t="str">
        <f t="shared" si="17"/>
        <v/>
      </c>
    </row>
    <row r="1035" spans="1:35" x14ac:dyDescent="0.7">
      <c r="A1035" s="1" t="s">
        <v>17</v>
      </c>
      <c r="B1035" s="8">
        <v>43994</v>
      </c>
      <c r="C1035" s="11">
        <v>0.57986111111111105</v>
      </c>
      <c r="D1035" s="1">
        <v>22150</v>
      </c>
      <c r="E1035" s="1">
        <v>22200</v>
      </c>
      <c r="F1035" s="1">
        <v>22150</v>
      </c>
      <c r="G1035" s="1">
        <v>22190</v>
      </c>
      <c r="H1035" s="1">
        <v>615</v>
      </c>
      <c r="T1035" s="8"/>
      <c r="U1035" s="10"/>
      <c r="X1035" s="10"/>
      <c r="AI1035" s="1" t="str">
        <f t="shared" si="17"/>
        <v/>
      </c>
    </row>
    <row r="1036" spans="1:35" x14ac:dyDescent="0.7">
      <c r="A1036" s="1" t="s">
        <v>17</v>
      </c>
      <c r="B1036" s="8">
        <v>43994</v>
      </c>
      <c r="C1036" s="11">
        <v>0.57638888888888895</v>
      </c>
      <c r="D1036" s="1">
        <v>22120</v>
      </c>
      <c r="E1036" s="1">
        <v>22150</v>
      </c>
      <c r="F1036" s="1">
        <v>22120</v>
      </c>
      <c r="G1036" s="1">
        <v>22150</v>
      </c>
      <c r="H1036" s="1">
        <v>343</v>
      </c>
      <c r="T1036" s="8"/>
      <c r="U1036" s="10"/>
      <c r="X1036" s="10"/>
      <c r="AI1036" s="1" t="str">
        <f t="shared" si="17"/>
        <v/>
      </c>
    </row>
    <row r="1037" spans="1:35" x14ac:dyDescent="0.7">
      <c r="A1037" s="1" t="s">
        <v>17</v>
      </c>
      <c r="B1037" s="8">
        <v>43994</v>
      </c>
      <c r="C1037" s="11">
        <v>0.57291666666666663</v>
      </c>
      <c r="D1037" s="1">
        <v>22220</v>
      </c>
      <c r="E1037" s="1">
        <v>22220</v>
      </c>
      <c r="F1037" s="1">
        <v>22100</v>
      </c>
      <c r="G1037" s="1">
        <v>22120</v>
      </c>
      <c r="H1037" s="1">
        <v>1562</v>
      </c>
      <c r="T1037" s="8"/>
      <c r="U1037" s="10"/>
      <c r="X1037" s="10"/>
      <c r="AI1037" s="1" t="str">
        <f t="shared" si="17"/>
        <v/>
      </c>
    </row>
    <row r="1038" spans="1:35" x14ac:dyDescent="0.7">
      <c r="A1038" s="1" t="s">
        <v>17</v>
      </c>
      <c r="B1038" s="8">
        <v>43994</v>
      </c>
      <c r="C1038" s="11">
        <v>0.56944444444444442</v>
      </c>
      <c r="D1038" s="1">
        <v>22220</v>
      </c>
      <c r="E1038" s="1">
        <v>22240</v>
      </c>
      <c r="F1038" s="1">
        <v>22220</v>
      </c>
      <c r="G1038" s="1">
        <v>22230</v>
      </c>
      <c r="H1038" s="1">
        <v>199</v>
      </c>
      <c r="T1038" s="8"/>
      <c r="U1038" s="10"/>
      <c r="X1038" s="10"/>
      <c r="AI1038" s="1" t="str">
        <f t="shared" si="17"/>
        <v/>
      </c>
    </row>
    <row r="1039" spans="1:35" x14ac:dyDescent="0.7">
      <c r="A1039" s="1" t="s">
        <v>17</v>
      </c>
      <c r="B1039" s="8">
        <v>43994</v>
      </c>
      <c r="C1039" s="11">
        <v>0.56597222222222221</v>
      </c>
      <c r="D1039" s="1">
        <v>22240</v>
      </c>
      <c r="E1039" s="1">
        <v>22250</v>
      </c>
      <c r="F1039" s="1">
        <v>22210</v>
      </c>
      <c r="G1039" s="1">
        <v>22220</v>
      </c>
      <c r="H1039" s="1">
        <v>565</v>
      </c>
      <c r="T1039" s="8"/>
      <c r="U1039" s="10"/>
      <c r="X1039" s="10"/>
      <c r="AI1039" s="1" t="str">
        <f t="shared" si="17"/>
        <v/>
      </c>
    </row>
    <row r="1040" spans="1:35" x14ac:dyDescent="0.7">
      <c r="A1040" s="1" t="s">
        <v>17</v>
      </c>
      <c r="B1040" s="8">
        <v>43994</v>
      </c>
      <c r="C1040" s="11">
        <v>0.5625</v>
      </c>
      <c r="D1040" s="1">
        <v>22230</v>
      </c>
      <c r="E1040" s="1">
        <v>22260</v>
      </c>
      <c r="F1040" s="1">
        <v>22210</v>
      </c>
      <c r="G1040" s="1">
        <v>22230</v>
      </c>
      <c r="H1040" s="1">
        <v>244</v>
      </c>
      <c r="T1040" s="8"/>
      <c r="U1040" s="10"/>
      <c r="X1040" s="10"/>
      <c r="AI1040" s="1" t="str">
        <f t="shared" si="17"/>
        <v/>
      </c>
    </row>
    <row r="1041" spans="1:35" x14ac:dyDescent="0.7">
      <c r="A1041" s="1" t="s">
        <v>17</v>
      </c>
      <c r="B1041" s="8">
        <v>43994</v>
      </c>
      <c r="C1041" s="11">
        <v>0.55902777777777779</v>
      </c>
      <c r="D1041" s="1">
        <v>22220</v>
      </c>
      <c r="E1041" s="1">
        <v>22240</v>
      </c>
      <c r="F1041" s="1">
        <v>22200</v>
      </c>
      <c r="G1041" s="1">
        <v>22240</v>
      </c>
      <c r="H1041" s="1">
        <v>244</v>
      </c>
      <c r="T1041" s="8"/>
      <c r="U1041" s="10"/>
      <c r="X1041" s="10"/>
      <c r="AI1041" s="1" t="str">
        <f t="shared" si="17"/>
        <v/>
      </c>
    </row>
    <row r="1042" spans="1:35" x14ac:dyDescent="0.7">
      <c r="A1042" s="1" t="s">
        <v>17</v>
      </c>
      <c r="B1042" s="8">
        <v>43994</v>
      </c>
      <c r="C1042" s="11">
        <v>0.55555555555555558</v>
      </c>
      <c r="D1042" s="1">
        <v>22250</v>
      </c>
      <c r="E1042" s="1">
        <v>22250</v>
      </c>
      <c r="F1042" s="1">
        <v>22200</v>
      </c>
      <c r="G1042" s="1">
        <v>22220</v>
      </c>
      <c r="H1042" s="1">
        <v>498</v>
      </c>
      <c r="T1042" s="8"/>
      <c r="U1042" s="10"/>
      <c r="X1042" s="10"/>
      <c r="AI1042" s="1" t="str">
        <f t="shared" si="17"/>
        <v/>
      </c>
    </row>
    <row r="1043" spans="1:35" x14ac:dyDescent="0.7">
      <c r="A1043" s="1" t="s">
        <v>17</v>
      </c>
      <c r="B1043" s="8">
        <v>43994</v>
      </c>
      <c r="C1043" s="11">
        <v>0.55208333333333337</v>
      </c>
      <c r="D1043" s="1">
        <v>22240</v>
      </c>
      <c r="E1043" s="1">
        <v>22290</v>
      </c>
      <c r="F1043" s="1">
        <v>22240</v>
      </c>
      <c r="G1043" s="1">
        <v>22250</v>
      </c>
      <c r="H1043" s="1">
        <v>660</v>
      </c>
      <c r="T1043" s="8"/>
      <c r="U1043" s="10"/>
      <c r="X1043" s="10"/>
      <c r="AI1043" s="1" t="str">
        <f t="shared" si="17"/>
        <v/>
      </c>
    </row>
    <row r="1044" spans="1:35" x14ac:dyDescent="0.7">
      <c r="A1044" s="1" t="s">
        <v>17</v>
      </c>
      <c r="B1044" s="8">
        <v>43994</v>
      </c>
      <c r="C1044" s="11">
        <v>0.54861111111111105</v>
      </c>
      <c r="D1044" s="1">
        <v>22260</v>
      </c>
      <c r="E1044" s="1">
        <v>22270</v>
      </c>
      <c r="F1044" s="1">
        <v>22220</v>
      </c>
      <c r="G1044" s="1">
        <v>22230</v>
      </c>
      <c r="H1044" s="1">
        <v>413</v>
      </c>
      <c r="T1044" s="8"/>
      <c r="U1044" s="10"/>
      <c r="X1044" s="10"/>
      <c r="AI1044" s="1" t="str">
        <f t="shared" si="17"/>
        <v/>
      </c>
    </row>
    <row r="1045" spans="1:35" x14ac:dyDescent="0.7">
      <c r="A1045" s="1" t="s">
        <v>17</v>
      </c>
      <c r="B1045" s="8">
        <v>43994</v>
      </c>
      <c r="C1045" s="11">
        <v>0.54513888888888895</v>
      </c>
      <c r="D1045" s="1">
        <v>22230</v>
      </c>
      <c r="E1045" s="1">
        <v>22260</v>
      </c>
      <c r="F1045" s="1">
        <v>22230</v>
      </c>
      <c r="G1045" s="1">
        <v>22260</v>
      </c>
      <c r="H1045" s="1">
        <v>666</v>
      </c>
      <c r="T1045" s="8"/>
      <c r="U1045" s="10"/>
      <c r="X1045" s="10"/>
      <c r="AI1045" s="1" t="str">
        <f t="shared" si="17"/>
        <v/>
      </c>
    </row>
    <row r="1046" spans="1:35" x14ac:dyDescent="0.7">
      <c r="A1046" s="1" t="s">
        <v>17</v>
      </c>
      <c r="B1046" s="8">
        <v>43994</v>
      </c>
      <c r="C1046" s="11">
        <v>0.54166666666666663</v>
      </c>
      <c r="D1046" s="1">
        <v>22190</v>
      </c>
      <c r="E1046" s="1">
        <v>22270</v>
      </c>
      <c r="F1046" s="1">
        <v>22190</v>
      </c>
      <c r="G1046" s="1">
        <v>22240</v>
      </c>
      <c r="H1046" s="1">
        <v>786</v>
      </c>
      <c r="T1046" s="8"/>
      <c r="U1046" s="10"/>
      <c r="X1046" s="10"/>
      <c r="AI1046" s="1" t="str">
        <f t="shared" si="17"/>
        <v/>
      </c>
    </row>
    <row r="1047" spans="1:35" x14ac:dyDescent="0.7">
      <c r="A1047" s="1" t="s">
        <v>17</v>
      </c>
      <c r="B1047" s="8">
        <v>43994</v>
      </c>
      <c r="C1047" s="11">
        <v>0.53819444444444442</v>
      </c>
      <c r="D1047" s="1">
        <v>22230</v>
      </c>
      <c r="E1047" s="1">
        <v>22250</v>
      </c>
      <c r="F1047" s="1">
        <v>22180</v>
      </c>
      <c r="G1047" s="1">
        <v>22200</v>
      </c>
      <c r="H1047" s="1">
        <v>729</v>
      </c>
      <c r="T1047" s="8"/>
      <c r="U1047" s="10"/>
      <c r="X1047" s="10"/>
      <c r="AI1047" s="1" t="str">
        <f t="shared" si="17"/>
        <v/>
      </c>
    </row>
    <row r="1048" spans="1:35" x14ac:dyDescent="0.7">
      <c r="A1048" s="1" t="s">
        <v>17</v>
      </c>
      <c r="B1048" s="8">
        <v>43994</v>
      </c>
      <c r="C1048" s="11">
        <v>0.53472222222222221</v>
      </c>
      <c r="D1048" s="1">
        <v>22240</v>
      </c>
      <c r="E1048" s="1">
        <v>22270</v>
      </c>
      <c r="F1048" s="1">
        <v>22210</v>
      </c>
      <c r="G1048" s="1">
        <v>22220</v>
      </c>
      <c r="H1048" s="1">
        <v>1393</v>
      </c>
      <c r="T1048" s="8"/>
      <c r="U1048" s="10"/>
      <c r="X1048" s="10"/>
      <c r="AI1048" s="1" t="str">
        <f t="shared" si="17"/>
        <v/>
      </c>
    </row>
    <row r="1049" spans="1:35" x14ac:dyDescent="0.7">
      <c r="A1049" s="1" t="s">
        <v>17</v>
      </c>
      <c r="B1049" s="8">
        <v>43994</v>
      </c>
      <c r="C1049" s="11">
        <v>0.53125</v>
      </c>
      <c r="D1049" s="1">
        <v>22140</v>
      </c>
      <c r="E1049" s="1">
        <v>22250</v>
      </c>
      <c r="F1049" s="1">
        <v>22140</v>
      </c>
      <c r="G1049" s="1">
        <v>22240</v>
      </c>
      <c r="H1049" s="1">
        <v>2210</v>
      </c>
      <c r="T1049" s="8"/>
      <c r="U1049" s="10"/>
      <c r="X1049" s="10"/>
      <c r="AI1049" s="1" t="str">
        <f t="shared" si="17"/>
        <v/>
      </c>
    </row>
    <row r="1050" spans="1:35" x14ac:dyDescent="0.7">
      <c r="A1050" s="1" t="s">
        <v>17</v>
      </c>
      <c r="B1050" s="8">
        <v>43994</v>
      </c>
      <c r="C1050" s="11">
        <v>0.52777777777777779</v>
      </c>
      <c r="D1050" s="1">
        <v>22160</v>
      </c>
      <c r="E1050" s="1">
        <v>22160</v>
      </c>
      <c r="F1050" s="1">
        <v>22120</v>
      </c>
      <c r="G1050" s="1">
        <v>22140</v>
      </c>
      <c r="H1050" s="1">
        <v>413</v>
      </c>
      <c r="T1050" s="8"/>
      <c r="U1050" s="10"/>
      <c r="X1050" s="10"/>
      <c r="AI1050" s="1" t="str">
        <f t="shared" si="17"/>
        <v/>
      </c>
    </row>
    <row r="1051" spans="1:35" x14ac:dyDescent="0.7">
      <c r="A1051" s="1" t="s">
        <v>17</v>
      </c>
      <c r="B1051" s="8">
        <v>43994</v>
      </c>
      <c r="C1051" s="11">
        <v>0.52430555555555558</v>
      </c>
      <c r="D1051" s="1">
        <v>22160</v>
      </c>
      <c r="E1051" s="1">
        <v>22170</v>
      </c>
      <c r="F1051" s="1">
        <v>22130</v>
      </c>
      <c r="G1051" s="1">
        <v>22150</v>
      </c>
      <c r="H1051" s="1">
        <v>662</v>
      </c>
      <c r="T1051" s="8"/>
      <c r="U1051" s="10"/>
      <c r="X1051" s="10"/>
      <c r="AI1051" s="1" t="str">
        <f t="shared" si="17"/>
        <v/>
      </c>
    </row>
    <row r="1052" spans="1:35" x14ac:dyDescent="0.7">
      <c r="A1052" s="1" t="s">
        <v>17</v>
      </c>
      <c r="B1052" s="8">
        <v>43994</v>
      </c>
      <c r="C1052" s="11">
        <v>0.52083333333333337</v>
      </c>
      <c r="D1052" s="1">
        <v>22080</v>
      </c>
      <c r="E1052" s="1">
        <v>22160</v>
      </c>
      <c r="F1052" s="1">
        <v>22080</v>
      </c>
      <c r="G1052" s="1">
        <v>22150</v>
      </c>
      <c r="H1052" s="1">
        <v>587</v>
      </c>
      <c r="T1052" s="8"/>
      <c r="U1052" s="10"/>
      <c r="X1052" s="10"/>
      <c r="AI1052" s="1" t="str">
        <f t="shared" si="17"/>
        <v/>
      </c>
    </row>
    <row r="1053" spans="1:35" x14ac:dyDescent="0.7">
      <c r="A1053" s="1" t="s">
        <v>17</v>
      </c>
      <c r="B1053" s="8">
        <v>43994</v>
      </c>
      <c r="C1053" s="11">
        <v>0.51736111111111105</v>
      </c>
      <c r="D1053" s="1">
        <v>22050</v>
      </c>
      <c r="E1053" s="1">
        <v>22100</v>
      </c>
      <c r="F1053" s="1">
        <v>22050</v>
      </c>
      <c r="G1053" s="1">
        <v>22080</v>
      </c>
      <c r="H1053" s="1">
        <v>367</v>
      </c>
      <c r="T1053" s="8"/>
      <c r="U1053" s="10"/>
      <c r="X1053" s="10"/>
      <c r="AI1053" s="1" t="str">
        <f t="shared" si="17"/>
        <v/>
      </c>
    </row>
    <row r="1054" spans="1:35" x14ac:dyDescent="0.7">
      <c r="A1054" s="1" t="s">
        <v>17</v>
      </c>
      <c r="B1054" s="8">
        <v>43994</v>
      </c>
      <c r="C1054" s="11">
        <v>0.51388888888888895</v>
      </c>
      <c r="D1054" s="1">
        <v>22060</v>
      </c>
      <c r="E1054" s="1">
        <v>22060</v>
      </c>
      <c r="F1054" s="1">
        <v>22030</v>
      </c>
      <c r="G1054" s="1">
        <v>22050</v>
      </c>
      <c r="H1054" s="1">
        <v>255</v>
      </c>
      <c r="T1054" s="8"/>
      <c r="U1054" s="10"/>
      <c r="X1054" s="10"/>
      <c r="AI1054" s="1" t="str">
        <f t="shared" si="17"/>
        <v/>
      </c>
    </row>
    <row r="1055" spans="1:35" x14ac:dyDescent="0.7">
      <c r="A1055" s="1" t="s">
        <v>17</v>
      </c>
      <c r="B1055" s="8">
        <v>43994</v>
      </c>
      <c r="C1055" s="11">
        <v>0.51041666666666663</v>
      </c>
      <c r="D1055" s="1">
        <v>22060</v>
      </c>
      <c r="E1055" s="1">
        <v>22080</v>
      </c>
      <c r="F1055" s="1">
        <v>22060</v>
      </c>
      <c r="G1055" s="1">
        <v>22060</v>
      </c>
      <c r="H1055" s="1">
        <v>214</v>
      </c>
      <c r="T1055" s="8"/>
      <c r="U1055" s="10"/>
      <c r="X1055" s="10"/>
      <c r="AI1055" s="1" t="str">
        <f t="shared" si="17"/>
        <v/>
      </c>
    </row>
    <row r="1056" spans="1:35" x14ac:dyDescent="0.7">
      <c r="A1056" s="1" t="s">
        <v>17</v>
      </c>
      <c r="B1056" s="8">
        <v>43994</v>
      </c>
      <c r="C1056" s="11">
        <v>0.50694444444444442</v>
      </c>
      <c r="D1056" s="1">
        <v>22100</v>
      </c>
      <c r="E1056" s="1">
        <v>22100</v>
      </c>
      <c r="F1056" s="1">
        <v>22050</v>
      </c>
      <c r="G1056" s="1">
        <v>22060</v>
      </c>
      <c r="H1056" s="1">
        <v>197</v>
      </c>
      <c r="T1056" s="8"/>
      <c r="U1056" s="10"/>
      <c r="X1056" s="10"/>
      <c r="AI1056" s="1" t="str">
        <f t="shared" si="17"/>
        <v/>
      </c>
    </row>
    <row r="1057" spans="1:35" x14ac:dyDescent="0.7">
      <c r="A1057" s="1" t="s">
        <v>17</v>
      </c>
      <c r="B1057" s="8">
        <v>43994</v>
      </c>
      <c r="C1057" s="11">
        <v>0.50347222222222221</v>
      </c>
      <c r="D1057" s="1">
        <v>22090</v>
      </c>
      <c r="E1057" s="1">
        <v>22110</v>
      </c>
      <c r="F1057" s="1">
        <v>22080</v>
      </c>
      <c r="G1057" s="1">
        <v>22110</v>
      </c>
      <c r="H1057" s="1">
        <v>215</v>
      </c>
      <c r="T1057" s="8"/>
      <c r="U1057" s="10"/>
      <c r="X1057" s="10"/>
      <c r="AI1057" s="1" t="str">
        <f t="shared" si="17"/>
        <v/>
      </c>
    </row>
    <row r="1058" spans="1:35" x14ac:dyDescent="0.7">
      <c r="A1058" s="1" t="s">
        <v>17</v>
      </c>
      <c r="B1058" s="8">
        <v>43994</v>
      </c>
      <c r="C1058" s="11">
        <v>0.5</v>
      </c>
      <c r="D1058" s="1">
        <v>22110</v>
      </c>
      <c r="E1058" s="1">
        <v>22120</v>
      </c>
      <c r="F1058" s="1">
        <v>22080</v>
      </c>
      <c r="G1058" s="1">
        <v>22090</v>
      </c>
      <c r="H1058" s="1">
        <v>213</v>
      </c>
      <c r="T1058" s="8"/>
      <c r="U1058" s="10"/>
      <c r="X1058" s="10"/>
      <c r="AI1058" s="1" t="str">
        <f t="shared" si="17"/>
        <v/>
      </c>
    </row>
    <row r="1059" spans="1:35" x14ac:dyDescent="0.7">
      <c r="A1059" s="1" t="s">
        <v>17</v>
      </c>
      <c r="B1059" s="8">
        <v>43994</v>
      </c>
      <c r="C1059" s="11">
        <v>0.49652777777777773</v>
      </c>
      <c r="D1059" s="1">
        <v>22100</v>
      </c>
      <c r="E1059" s="1">
        <v>22110</v>
      </c>
      <c r="F1059" s="1">
        <v>22070</v>
      </c>
      <c r="G1059" s="1">
        <v>22100</v>
      </c>
      <c r="H1059" s="1">
        <v>390</v>
      </c>
      <c r="T1059" s="8"/>
      <c r="U1059" s="10"/>
      <c r="X1059" s="10"/>
      <c r="AI1059" s="1" t="str">
        <f t="shared" si="17"/>
        <v/>
      </c>
    </row>
    <row r="1060" spans="1:35" x14ac:dyDescent="0.7">
      <c r="A1060" s="1" t="s">
        <v>17</v>
      </c>
      <c r="B1060" s="8">
        <v>43994</v>
      </c>
      <c r="C1060" s="11">
        <v>0.49305555555555558</v>
      </c>
      <c r="D1060" s="1">
        <v>22110</v>
      </c>
      <c r="E1060" s="1">
        <v>22120</v>
      </c>
      <c r="F1060" s="1">
        <v>22090</v>
      </c>
      <c r="G1060" s="1">
        <v>22110</v>
      </c>
      <c r="H1060" s="1">
        <v>307</v>
      </c>
      <c r="T1060" s="8"/>
      <c r="U1060" s="10"/>
      <c r="X1060" s="10"/>
      <c r="AI1060" s="1" t="str">
        <f t="shared" si="17"/>
        <v/>
      </c>
    </row>
    <row r="1061" spans="1:35" x14ac:dyDescent="0.7">
      <c r="A1061" s="1" t="s">
        <v>17</v>
      </c>
      <c r="B1061" s="8">
        <v>43994</v>
      </c>
      <c r="C1061" s="11">
        <v>0.48958333333333331</v>
      </c>
      <c r="D1061" s="1">
        <v>22090</v>
      </c>
      <c r="E1061" s="1">
        <v>22130</v>
      </c>
      <c r="F1061" s="1">
        <v>22090</v>
      </c>
      <c r="G1061" s="1">
        <v>22110</v>
      </c>
      <c r="H1061" s="1">
        <v>299</v>
      </c>
      <c r="T1061" s="8"/>
      <c r="U1061" s="10"/>
      <c r="X1061" s="10"/>
      <c r="AI1061" s="1" t="str">
        <f t="shared" si="17"/>
        <v/>
      </c>
    </row>
    <row r="1062" spans="1:35" x14ac:dyDescent="0.7">
      <c r="A1062" s="1" t="s">
        <v>17</v>
      </c>
      <c r="B1062" s="8">
        <v>43994</v>
      </c>
      <c r="C1062" s="11">
        <v>0.4861111111111111</v>
      </c>
      <c r="D1062" s="1">
        <v>22120</v>
      </c>
      <c r="E1062" s="1">
        <v>22120</v>
      </c>
      <c r="F1062" s="1">
        <v>22080</v>
      </c>
      <c r="G1062" s="1">
        <v>22080</v>
      </c>
      <c r="H1062" s="1">
        <v>220</v>
      </c>
      <c r="T1062" s="8"/>
      <c r="U1062" s="10"/>
      <c r="X1062" s="10"/>
      <c r="AI1062" s="1" t="str">
        <f t="shared" si="17"/>
        <v/>
      </c>
    </row>
    <row r="1063" spans="1:35" x14ac:dyDescent="0.7">
      <c r="A1063" s="1" t="s">
        <v>17</v>
      </c>
      <c r="B1063" s="8">
        <v>43994</v>
      </c>
      <c r="C1063" s="11">
        <v>0.4826388888888889</v>
      </c>
      <c r="D1063" s="1">
        <v>22110</v>
      </c>
      <c r="E1063" s="1">
        <v>22130</v>
      </c>
      <c r="F1063" s="1">
        <v>22090</v>
      </c>
      <c r="G1063" s="1">
        <v>22120</v>
      </c>
      <c r="H1063" s="1">
        <v>508</v>
      </c>
      <c r="T1063" s="8"/>
      <c r="U1063" s="10"/>
      <c r="X1063" s="10"/>
      <c r="AI1063" s="1" t="str">
        <f t="shared" si="17"/>
        <v/>
      </c>
    </row>
    <row r="1064" spans="1:35" x14ac:dyDescent="0.7">
      <c r="A1064" s="1" t="s">
        <v>17</v>
      </c>
      <c r="B1064" s="8">
        <v>43994</v>
      </c>
      <c r="C1064" s="11">
        <v>0.47916666666666669</v>
      </c>
      <c r="D1064" s="1">
        <v>22060</v>
      </c>
      <c r="E1064" s="1">
        <v>22120</v>
      </c>
      <c r="F1064" s="1">
        <v>22050</v>
      </c>
      <c r="G1064" s="1">
        <v>22110</v>
      </c>
      <c r="H1064" s="1">
        <v>509</v>
      </c>
      <c r="T1064" s="8"/>
      <c r="U1064" s="10"/>
      <c r="X1064" s="10"/>
      <c r="AI1064" s="1" t="str">
        <f t="shared" si="17"/>
        <v/>
      </c>
    </row>
    <row r="1065" spans="1:35" x14ac:dyDescent="0.7">
      <c r="A1065" s="1" t="s">
        <v>17</v>
      </c>
      <c r="B1065" s="8">
        <v>43994</v>
      </c>
      <c r="C1065" s="11">
        <v>0.47569444444444442</v>
      </c>
      <c r="D1065" s="1">
        <v>22060</v>
      </c>
      <c r="E1065" s="1">
        <v>22070</v>
      </c>
      <c r="F1065" s="1">
        <v>22050</v>
      </c>
      <c r="G1065" s="1">
        <v>22050</v>
      </c>
      <c r="H1065" s="1">
        <v>402</v>
      </c>
      <c r="T1065" s="8"/>
      <c r="U1065" s="10"/>
      <c r="X1065" s="10"/>
      <c r="AI1065" s="1" t="str">
        <f t="shared" si="17"/>
        <v/>
      </c>
    </row>
    <row r="1066" spans="1:35" x14ac:dyDescent="0.7">
      <c r="A1066" s="1" t="s">
        <v>17</v>
      </c>
      <c r="B1066" s="8">
        <v>43994</v>
      </c>
      <c r="C1066" s="11">
        <v>0.47222222222222227</v>
      </c>
      <c r="D1066" s="1">
        <v>22130</v>
      </c>
      <c r="E1066" s="1">
        <v>22140</v>
      </c>
      <c r="F1066" s="1">
        <v>22060</v>
      </c>
      <c r="G1066" s="1">
        <v>22070</v>
      </c>
      <c r="H1066" s="1">
        <v>923</v>
      </c>
      <c r="T1066" s="8"/>
      <c r="U1066" s="10"/>
      <c r="X1066" s="10"/>
      <c r="AI1066" s="1" t="str">
        <f t="shared" si="17"/>
        <v/>
      </c>
    </row>
    <row r="1067" spans="1:35" x14ac:dyDescent="0.7">
      <c r="A1067" s="1" t="s">
        <v>17</v>
      </c>
      <c r="B1067" s="8">
        <v>43994</v>
      </c>
      <c r="C1067" s="11">
        <v>0.46875</v>
      </c>
      <c r="D1067" s="1">
        <v>22140</v>
      </c>
      <c r="E1067" s="1">
        <v>22160</v>
      </c>
      <c r="F1067" s="1">
        <v>22110</v>
      </c>
      <c r="G1067" s="1">
        <v>22130</v>
      </c>
      <c r="H1067" s="1">
        <v>926</v>
      </c>
      <c r="T1067" s="8"/>
      <c r="U1067" s="10"/>
      <c r="X1067" s="10"/>
      <c r="AI1067" s="1" t="str">
        <f t="shared" si="17"/>
        <v/>
      </c>
    </row>
    <row r="1068" spans="1:35" x14ac:dyDescent="0.7">
      <c r="A1068" s="1" t="s">
        <v>17</v>
      </c>
      <c r="B1068" s="8">
        <v>43994</v>
      </c>
      <c r="C1068" s="11">
        <v>0.46527777777777773</v>
      </c>
      <c r="D1068" s="1">
        <v>22050</v>
      </c>
      <c r="E1068" s="1">
        <v>22150</v>
      </c>
      <c r="F1068" s="1">
        <v>22050</v>
      </c>
      <c r="G1068" s="1">
        <v>22140</v>
      </c>
      <c r="H1068" s="1">
        <v>1707</v>
      </c>
      <c r="T1068" s="8"/>
      <c r="U1068" s="10"/>
      <c r="X1068" s="10"/>
      <c r="AI1068" s="1" t="str">
        <f t="shared" si="17"/>
        <v/>
      </c>
    </row>
    <row r="1069" spans="1:35" x14ac:dyDescent="0.7">
      <c r="A1069" s="1" t="s">
        <v>17</v>
      </c>
      <c r="B1069" s="8">
        <v>43994</v>
      </c>
      <c r="C1069" s="11">
        <v>0.46180555555555558</v>
      </c>
      <c r="D1069" s="1">
        <v>22050</v>
      </c>
      <c r="E1069" s="1">
        <v>22060</v>
      </c>
      <c r="F1069" s="1">
        <v>22030</v>
      </c>
      <c r="G1069" s="1">
        <v>22040</v>
      </c>
      <c r="H1069" s="1">
        <v>973</v>
      </c>
      <c r="T1069" s="8"/>
      <c r="U1069" s="10"/>
      <c r="X1069" s="10"/>
      <c r="AI1069" s="1" t="str">
        <f t="shared" si="17"/>
        <v/>
      </c>
    </row>
    <row r="1070" spans="1:35" x14ac:dyDescent="0.7">
      <c r="A1070" s="1" t="s">
        <v>17</v>
      </c>
      <c r="B1070" s="8">
        <v>43994</v>
      </c>
      <c r="C1070" s="11">
        <v>0.45833333333333331</v>
      </c>
      <c r="D1070" s="1">
        <v>22020</v>
      </c>
      <c r="E1070" s="1">
        <v>22040</v>
      </c>
      <c r="F1070" s="1">
        <v>21990</v>
      </c>
      <c r="G1070" s="1">
        <v>22040</v>
      </c>
      <c r="H1070" s="1">
        <v>838</v>
      </c>
      <c r="T1070" s="8"/>
      <c r="U1070" s="10"/>
      <c r="X1070" s="10"/>
      <c r="AI1070" s="1" t="str">
        <f t="shared" si="17"/>
        <v/>
      </c>
    </row>
    <row r="1071" spans="1:35" x14ac:dyDescent="0.7">
      <c r="A1071" s="1" t="s">
        <v>17</v>
      </c>
      <c r="B1071" s="8">
        <v>43994</v>
      </c>
      <c r="C1071" s="11">
        <v>0.4548611111111111</v>
      </c>
      <c r="D1071" s="1">
        <v>22010</v>
      </c>
      <c r="E1071" s="1">
        <v>22030</v>
      </c>
      <c r="F1071" s="1">
        <v>21960</v>
      </c>
      <c r="G1071" s="1">
        <v>22020</v>
      </c>
      <c r="H1071" s="1">
        <v>1026</v>
      </c>
      <c r="T1071" s="8"/>
      <c r="U1071" s="10"/>
      <c r="X1071" s="10"/>
      <c r="AI1071" s="1" t="str">
        <f t="shared" si="17"/>
        <v/>
      </c>
    </row>
    <row r="1072" spans="1:35" x14ac:dyDescent="0.7">
      <c r="A1072" s="1" t="s">
        <v>17</v>
      </c>
      <c r="B1072" s="8">
        <v>43994</v>
      </c>
      <c r="C1072" s="11">
        <v>0.4513888888888889</v>
      </c>
      <c r="D1072" s="1">
        <v>21920</v>
      </c>
      <c r="E1072" s="1">
        <v>22010</v>
      </c>
      <c r="F1072" s="1">
        <v>21920</v>
      </c>
      <c r="G1072" s="1">
        <v>22000</v>
      </c>
      <c r="H1072" s="1">
        <v>1484</v>
      </c>
      <c r="T1072" s="8"/>
      <c r="U1072" s="10"/>
      <c r="X1072" s="10"/>
      <c r="AI1072" s="1" t="str">
        <f t="shared" si="17"/>
        <v/>
      </c>
    </row>
    <row r="1073" spans="1:35" x14ac:dyDescent="0.7">
      <c r="A1073" s="1" t="s">
        <v>17</v>
      </c>
      <c r="B1073" s="8">
        <v>43994</v>
      </c>
      <c r="C1073" s="11">
        <v>0.44791666666666669</v>
      </c>
      <c r="D1073" s="1">
        <v>21940</v>
      </c>
      <c r="E1073" s="1">
        <v>21960</v>
      </c>
      <c r="F1073" s="1">
        <v>21910</v>
      </c>
      <c r="G1073" s="1">
        <v>21910</v>
      </c>
      <c r="H1073" s="1">
        <v>887</v>
      </c>
      <c r="T1073" s="8"/>
      <c r="U1073" s="10"/>
      <c r="X1073" s="10"/>
      <c r="AI1073" s="1" t="str">
        <f t="shared" si="17"/>
        <v/>
      </c>
    </row>
    <row r="1074" spans="1:35" x14ac:dyDescent="0.7">
      <c r="A1074" s="1" t="s">
        <v>17</v>
      </c>
      <c r="B1074" s="8">
        <v>43994</v>
      </c>
      <c r="C1074" s="11">
        <v>0.44444444444444442</v>
      </c>
      <c r="D1074" s="1">
        <v>21960</v>
      </c>
      <c r="E1074" s="1">
        <v>21960</v>
      </c>
      <c r="F1074" s="1">
        <v>21930</v>
      </c>
      <c r="G1074" s="1">
        <v>21940</v>
      </c>
      <c r="H1074" s="1">
        <v>970</v>
      </c>
      <c r="T1074" s="8"/>
      <c r="U1074" s="10"/>
      <c r="X1074" s="10"/>
      <c r="AI1074" s="1" t="str">
        <f t="shared" si="17"/>
        <v/>
      </c>
    </row>
    <row r="1075" spans="1:35" x14ac:dyDescent="0.7">
      <c r="A1075" s="1" t="s">
        <v>17</v>
      </c>
      <c r="B1075" s="8">
        <v>43994</v>
      </c>
      <c r="C1075" s="11">
        <v>0.44097222222222227</v>
      </c>
      <c r="D1075" s="1">
        <v>21950</v>
      </c>
      <c r="E1075" s="1">
        <v>22000</v>
      </c>
      <c r="F1075" s="1">
        <v>21930</v>
      </c>
      <c r="G1075" s="1">
        <v>21970</v>
      </c>
      <c r="H1075" s="1">
        <v>849</v>
      </c>
      <c r="T1075" s="8"/>
      <c r="U1075" s="10"/>
      <c r="X1075" s="10"/>
      <c r="AI1075" s="1" t="str">
        <f t="shared" si="17"/>
        <v/>
      </c>
    </row>
    <row r="1076" spans="1:35" x14ac:dyDescent="0.7">
      <c r="A1076" s="1" t="s">
        <v>17</v>
      </c>
      <c r="B1076" s="8">
        <v>43994</v>
      </c>
      <c r="C1076" s="11">
        <v>0.4375</v>
      </c>
      <c r="D1076" s="1">
        <v>21900</v>
      </c>
      <c r="E1076" s="1">
        <v>21950</v>
      </c>
      <c r="F1076" s="1">
        <v>21860</v>
      </c>
      <c r="G1076" s="1">
        <v>21940</v>
      </c>
      <c r="H1076" s="1">
        <v>1168</v>
      </c>
      <c r="T1076" s="8"/>
      <c r="U1076" s="10"/>
      <c r="X1076" s="10"/>
      <c r="AI1076" s="1" t="str">
        <f t="shared" si="17"/>
        <v/>
      </c>
    </row>
    <row r="1077" spans="1:35" x14ac:dyDescent="0.7">
      <c r="A1077" s="1" t="s">
        <v>17</v>
      </c>
      <c r="B1077" s="8">
        <v>43994</v>
      </c>
      <c r="C1077" s="11">
        <v>0.43402777777777773</v>
      </c>
      <c r="D1077" s="1">
        <v>21850</v>
      </c>
      <c r="E1077" s="1">
        <v>21900</v>
      </c>
      <c r="F1077" s="1">
        <v>21850</v>
      </c>
      <c r="G1077" s="1">
        <v>21900</v>
      </c>
      <c r="H1077" s="1">
        <v>680</v>
      </c>
      <c r="T1077" s="8"/>
      <c r="U1077" s="10"/>
      <c r="X1077" s="10"/>
      <c r="AI1077" s="1" t="str">
        <f t="shared" si="17"/>
        <v/>
      </c>
    </row>
    <row r="1078" spans="1:35" x14ac:dyDescent="0.7">
      <c r="A1078" s="1" t="s">
        <v>17</v>
      </c>
      <c r="B1078" s="8">
        <v>43994</v>
      </c>
      <c r="C1078" s="11">
        <v>0.43055555555555558</v>
      </c>
      <c r="D1078" s="1">
        <v>21810</v>
      </c>
      <c r="E1078" s="1">
        <v>21860</v>
      </c>
      <c r="F1078" s="1">
        <v>21790</v>
      </c>
      <c r="G1078" s="1">
        <v>21850</v>
      </c>
      <c r="H1078" s="1">
        <v>722</v>
      </c>
      <c r="T1078" s="8"/>
      <c r="U1078" s="10"/>
      <c r="X1078" s="10"/>
      <c r="AI1078" s="1" t="str">
        <f t="shared" si="17"/>
        <v/>
      </c>
    </row>
    <row r="1079" spans="1:35" x14ac:dyDescent="0.7">
      <c r="A1079" s="1" t="s">
        <v>17</v>
      </c>
      <c r="B1079" s="8">
        <v>43994</v>
      </c>
      <c r="C1079" s="11">
        <v>0.42708333333333331</v>
      </c>
      <c r="D1079" s="1">
        <v>21860</v>
      </c>
      <c r="E1079" s="1">
        <v>21870</v>
      </c>
      <c r="F1079" s="1">
        <v>21810</v>
      </c>
      <c r="G1079" s="1">
        <v>21810</v>
      </c>
      <c r="H1079" s="1">
        <v>990</v>
      </c>
      <c r="T1079" s="8"/>
      <c r="U1079" s="10"/>
      <c r="X1079" s="10"/>
      <c r="AI1079" s="1" t="str">
        <f t="shared" si="17"/>
        <v/>
      </c>
    </row>
    <row r="1080" spans="1:35" x14ac:dyDescent="0.7">
      <c r="A1080" s="1" t="s">
        <v>17</v>
      </c>
      <c r="B1080" s="8">
        <v>43994</v>
      </c>
      <c r="C1080" s="11">
        <v>0.4236111111111111</v>
      </c>
      <c r="D1080" s="1">
        <v>21800</v>
      </c>
      <c r="E1080" s="1">
        <v>21870</v>
      </c>
      <c r="F1080" s="1">
        <v>21790</v>
      </c>
      <c r="G1080" s="1">
        <v>21860</v>
      </c>
      <c r="H1080" s="1">
        <v>807</v>
      </c>
      <c r="T1080" s="8"/>
      <c r="U1080" s="10"/>
      <c r="X1080" s="10"/>
      <c r="AI1080" s="1" t="str">
        <f t="shared" si="17"/>
        <v/>
      </c>
    </row>
    <row r="1081" spans="1:35" x14ac:dyDescent="0.7">
      <c r="A1081" s="1" t="s">
        <v>17</v>
      </c>
      <c r="B1081" s="8">
        <v>43994</v>
      </c>
      <c r="C1081" s="11">
        <v>0.4201388888888889</v>
      </c>
      <c r="D1081" s="1">
        <v>21740</v>
      </c>
      <c r="E1081" s="1">
        <v>21820</v>
      </c>
      <c r="F1081" s="1">
        <v>21740</v>
      </c>
      <c r="G1081" s="1">
        <v>21800</v>
      </c>
      <c r="H1081" s="1">
        <v>922</v>
      </c>
      <c r="T1081" s="8"/>
      <c r="U1081" s="10"/>
      <c r="X1081" s="10"/>
      <c r="AI1081" s="1" t="str">
        <f t="shared" si="17"/>
        <v/>
      </c>
    </row>
    <row r="1082" spans="1:35" x14ac:dyDescent="0.7">
      <c r="A1082" s="1" t="s">
        <v>17</v>
      </c>
      <c r="B1082" s="8">
        <v>43994</v>
      </c>
      <c r="C1082" s="11">
        <v>0.41666666666666669</v>
      </c>
      <c r="D1082" s="1">
        <v>21840</v>
      </c>
      <c r="E1082" s="1">
        <v>21860</v>
      </c>
      <c r="F1082" s="1">
        <v>21740</v>
      </c>
      <c r="G1082" s="1">
        <v>21750</v>
      </c>
      <c r="H1082" s="1">
        <v>1233</v>
      </c>
      <c r="T1082" s="8"/>
      <c r="U1082" s="10"/>
      <c r="X1082" s="10"/>
      <c r="AI1082" s="1" t="str">
        <f t="shared" si="17"/>
        <v/>
      </c>
    </row>
    <row r="1083" spans="1:35" x14ac:dyDescent="0.7">
      <c r="A1083" s="1" t="s">
        <v>17</v>
      </c>
      <c r="B1083" s="8">
        <v>43994</v>
      </c>
      <c r="C1083" s="11">
        <v>0.41319444444444442</v>
      </c>
      <c r="D1083" s="1">
        <v>21850</v>
      </c>
      <c r="E1083" s="1">
        <v>21860</v>
      </c>
      <c r="F1083" s="1">
        <v>21830</v>
      </c>
      <c r="G1083" s="1">
        <v>21840</v>
      </c>
      <c r="H1083" s="1">
        <v>516</v>
      </c>
      <c r="T1083" s="8"/>
      <c r="U1083" s="10"/>
      <c r="X1083" s="10"/>
      <c r="AI1083" s="1" t="str">
        <f t="shared" si="17"/>
        <v/>
      </c>
    </row>
    <row r="1084" spans="1:35" x14ac:dyDescent="0.7">
      <c r="A1084" s="1" t="s">
        <v>17</v>
      </c>
      <c r="B1084" s="8">
        <v>43994</v>
      </c>
      <c r="C1084" s="11">
        <v>0.40972222222222227</v>
      </c>
      <c r="D1084" s="1">
        <v>21860</v>
      </c>
      <c r="E1084" s="1">
        <v>21900</v>
      </c>
      <c r="F1084" s="1">
        <v>21840</v>
      </c>
      <c r="G1084" s="1">
        <v>21860</v>
      </c>
      <c r="H1084" s="1">
        <v>502</v>
      </c>
      <c r="T1084" s="8"/>
      <c r="U1084" s="10"/>
      <c r="X1084" s="10"/>
      <c r="AI1084" s="1" t="str">
        <f t="shared" si="17"/>
        <v/>
      </c>
    </row>
    <row r="1085" spans="1:35" x14ac:dyDescent="0.7">
      <c r="A1085" s="1" t="s">
        <v>17</v>
      </c>
      <c r="B1085" s="8">
        <v>43994</v>
      </c>
      <c r="C1085" s="11">
        <v>0.40625</v>
      </c>
      <c r="D1085" s="1">
        <v>21920</v>
      </c>
      <c r="E1085" s="1">
        <v>21920</v>
      </c>
      <c r="F1085" s="1">
        <v>21850</v>
      </c>
      <c r="G1085" s="1">
        <v>21860</v>
      </c>
      <c r="H1085" s="1">
        <v>653</v>
      </c>
      <c r="T1085" s="8"/>
      <c r="U1085" s="10"/>
      <c r="X1085" s="10"/>
      <c r="AI1085" s="1" t="str">
        <f t="shared" si="17"/>
        <v/>
      </c>
    </row>
    <row r="1086" spans="1:35" x14ac:dyDescent="0.7">
      <c r="A1086" s="1" t="s">
        <v>17</v>
      </c>
      <c r="B1086" s="8">
        <v>43994</v>
      </c>
      <c r="C1086" s="11">
        <v>0.40277777777777773</v>
      </c>
      <c r="D1086" s="1">
        <v>21950</v>
      </c>
      <c r="E1086" s="1">
        <v>21970</v>
      </c>
      <c r="F1086" s="1">
        <v>21900</v>
      </c>
      <c r="G1086" s="1">
        <v>21920</v>
      </c>
      <c r="H1086" s="1">
        <v>730</v>
      </c>
      <c r="T1086" s="8"/>
      <c r="U1086" s="10"/>
      <c r="X1086" s="10"/>
      <c r="AI1086" s="1" t="str">
        <f t="shared" si="17"/>
        <v/>
      </c>
    </row>
    <row r="1087" spans="1:35" x14ac:dyDescent="0.7">
      <c r="A1087" s="1" t="s">
        <v>17</v>
      </c>
      <c r="B1087" s="8">
        <v>43994</v>
      </c>
      <c r="C1087" s="11">
        <v>0.39930555555555558</v>
      </c>
      <c r="D1087" s="1">
        <v>21990</v>
      </c>
      <c r="E1087" s="1">
        <v>21990</v>
      </c>
      <c r="F1087" s="1">
        <v>21900</v>
      </c>
      <c r="G1087" s="1">
        <v>21950</v>
      </c>
      <c r="H1087" s="1">
        <v>1167</v>
      </c>
      <c r="T1087" s="8"/>
      <c r="U1087" s="10"/>
      <c r="X1087" s="10"/>
      <c r="AI1087" s="1" t="str">
        <f t="shared" si="17"/>
        <v/>
      </c>
    </row>
    <row r="1088" spans="1:35" x14ac:dyDescent="0.7">
      <c r="A1088" s="1" t="s">
        <v>17</v>
      </c>
      <c r="B1088" s="8">
        <v>43994</v>
      </c>
      <c r="C1088" s="11">
        <v>0.39583333333333331</v>
      </c>
      <c r="D1088" s="1">
        <v>22000</v>
      </c>
      <c r="E1088" s="1">
        <v>22050</v>
      </c>
      <c r="F1088" s="1">
        <v>21940</v>
      </c>
      <c r="G1088" s="1">
        <v>21990</v>
      </c>
      <c r="H1088" s="1">
        <v>2136</v>
      </c>
      <c r="T1088" s="8"/>
      <c r="U1088" s="10"/>
      <c r="X1088" s="10"/>
      <c r="AI1088" s="1" t="str">
        <f t="shared" si="17"/>
        <v/>
      </c>
    </row>
    <row r="1089" spans="1:35" x14ac:dyDescent="0.7">
      <c r="A1089" s="1" t="s">
        <v>17</v>
      </c>
      <c r="B1089" s="8">
        <v>43994</v>
      </c>
      <c r="C1089" s="11">
        <v>0.3923611111111111</v>
      </c>
      <c r="D1089" s="1">
        <v>21940</v>
      </c>
      <c r="E1089" s="1">
        <v>22000</v>
      </c>
      <c r="F1089" s="1">
        <v>21910</v>
      </c>
      <c r="G1089" s="1">
        <v>22000</v>
      </c>
      <c r="H1089" s="1">
        <v>2721</v>
      </c>
      <c r="T1089" s="8"/>
      <c r="U1089" s="10"/>
      <c r="X1089" s="10"/>
      <c r="AI1089" s="1" t="str">
        <f t="shared" si="17"/>
        <v/>
      </c>
    </row>
    <row r="1090" spans="1:35" x14ac:dyDescent="0.7">
      <c r="A1090" s="1" t="s">
        <v>17</v>
      </c>
      <c r="B1090" s="8">
        <v>43994</v>
      </c>
      <c r="C1090" s="11">
        <v>0.3888888888888889</v>
      </c>
      <c r="D1090" s="1">
        <v>21850</v>
      </c>
      <c r="E1090" s="1">
        <v>21940</v>
      </c>
      <c r="F1090" s="1">
        <v>21840</v>
      </c>
      <c r="G1090" s="1">
        <v>21940</v>
      </c>
      <c r="H1090" s="1">
        <v>1811</v>
      </c>
      <c r="T1090" s="8"/>
      <c r="U1090" s="10"/>
      <c r="X1090" s="10"/>
      <c r="AI1090" s="1" t="str">
        <f t="shared" si="17"/>
        <v/>
      </c>
    </row>
    <row r="1091" spans="1:35" x14ac:dyDescent="0.7">
      <c r="A1091" s="1" t="s">
        <v>17</v>
      </c>
      <c r="B1091" s="8">
        <v>43994</v>
      </c>
      <c r="C1091" s="11">
        <v>0.38541666666666669</v>
      </c>
      <c r="D1091" s="1">
        <v>21730</v>
      </c>
      <c r="E1091" s="1">
        <v>21850</v>
      </c>
      <c r="F1091" s="1">
        <v>21700</v>
      </c>
      <c r="G1091" s="1">
        <v>21850</v>
      </c>
      <c r="H1091" s="1">
        <v>1563</v>
      </c>
      <c r="T1091" s="8"/>
      <c r="U1091" s="10"/>
      <c r="X1091" s="10"/>
      <c r="AI1091" s="1" t="str">
        <f t="shared" si="17"/>
        <v/>
      </c>
    </row>
    <row r="1092" spans="1:35" x14ac:dyDescent="0.7">
      <c r="A1092" s="1" t="s">
        <v>17</v>
      </c>
      <c r="B1092" s="8">
        <v>43994</v>
      </c>
      <c r="C1092" s="11">
        <v>0.38194444444444442</v>
      </c>
      <c r="D1092" s="1">
        <v>21790</v>
      </c>
      <c r="E1092" s="1">
        <v>21790</v>
      </c>
      <c r="F1092" s="1">
        <v>21710</v>
      </c>
      <c r="G1092" s="1">
        <v>21730</v>
      </c>
      <c r="H1092" s="1">
        <v>1931</v>
      </c>
      <c r="T1092" s="8"/>
      <c r="U1092" s="10"/>
      <c r="X1092" s="10"/>
      <c r="AI1092" s="1" t="str">
        <f t="shared" si="17"/>
        <v/>
      </c>
    </row>
    <row r="1093" spans="1:35" x14ac:dyDescent="0.7">
      <c r="A1093" s="1" t="s">
        <v>17</v>
      </c>
      <c r="B1093" s="8">
        <v>43994</v>
      </c>
      <c r="C1093" s="11">
        <v>0.37847222222222227</v>
      </c>
      <c r="D1093" s="1">
        <v>21790</v>
      </c>
      <c r="E1093" s="1">
        <v>21830</v>
      </c>
      <c r="F1093" s="1">
        <v>21770</v>
      </c>
      <c r="G1093" s="1">
        <v>21780</v>
      </c>
      <c r="H1093" s="1">
        <v>1732</v>
      </c>
      <c r="T1093" s="8"/>
      <c r="U1093" s="10"/>
      <c r="X1093" s="10"/>
      <c r="AI1093" s="1" t="str">
        <f t="shared" si="17"/>
        <v/>
      </c>
    </row>
    <row r="1094" spans="1:35" x14ac:dyDescent="0.7">
      <c r="A1094" s="1" t="s">
        <v>17</v>
      </c>
      <c r="B1094" s="8">
        <v>43994</v>
      </c>
      <c r="C1094" s="11">
        <v>0.375</v>
      </c>
      <c r="D1094" s="1">
        <v>21900</v>
      </c>
      <c r="E1094" s="1">
        <v>21980</v>
      </c>
      <c r="F1094" s="1">
        <v>21780</v>
      </c>
      <c r="G1094" s="1">
        <v>21800</v>
      </c>
      <c r="H1094" s="1">
        <v>5601</v>
      </c>
      <c r="T1094" s="8"/>
      <c r="U1094" s="10"/>
      <c r="X1094" s="10"/>
      <c r="AI1094" s="1" t="str">
        <f t="shared" ref="AI1094:AI1099" si="18">IF(AI1096="",IF(AG1094&lt;Y1094,"K",IF(AH1094&gt;Y1094,"U","")),IF(AG1094="","",IF(AG1094&lt;Y1094,"K",IF(AH1094&gt;Y1094,"U",AI1096))))</f>
        <v/>
      </c>
    </row>
    <row r="1095" spans="1:35" x14ac:dyDescent="0.7">
      <c r="A1095" s="1" t="s">
        <v>17</v>
      </c>
      <c r="B1095" s="8">
        <v>43994</v>
      </c>
      <c r="C1095" s="11">
        <v>0.37152777777777773</v>
      </c>
      <c r="D1095" s="1">
        <v>21880</v>
      </c>
      <c r="E1095" s="1">
        <v>21930</v>
      </c>
      <c r="F1095" s="1">
        <v>21870</v>
      </c>
      <c r="G1095" s="1">
        <v>21910</v>
      </c>
      <c r="H1095" s="1">
        <v>1615</v>
      </c>
      <c r="T1095" s="8"/>
      <c r="U1095" s="10"/>
      <c r="X1095" s="10"/>
      <c r="AI1095" s="1" t="str">
        <f t="shared" si="18"/>
        <v/>
      </c>
    </row>
    <row r="1096" spans="1:35" x14ac:dyDescent="0.7">
      <c r="A1096" s="1" t="s">
        <v>17</v>
      </c>
      <c r="B1096" s="8">
        <v>43994</v>
      </c>
      <c r="C1096" s="11">
        <v>0.36805555555555558</v>
      </c>
      <c r="D1096" s="1">
        <v>21880</v>
      </c>
      <c r="E1096" s="1">
        <v>21900</v>
      </c>
      <c r="F1096" s="1">
        <v>21860</v>
      </c>
      <c r="G1096" s="1">
        <v>21870</v>
      </c>
      <c r="H1096" s="1">
        <v>366</v>
      </c>
      <c r="T1096" s="8"/>
      <c r="U1096" s="10"/>
      <c r="X1096" s="10"/>
      <c r="AI1096" s="1" t="str">
        <f t="shared" si="18"/>
        <v/>
      </c>
    </row>
    <row r="1097" spans="1:35" x14ac:dyDescent="0.7">
      <c r="A1097" s="1" t="s">
        <v>17</v>
      </c>
      <c r="B1097" s="8">
        <v>43994</v>
      </c>
      <c r="C1097" s="11">
        <v>0.36458333333333331</v>
      </c>
      <c r="D1097" s="1">
        <v>21830</v>
      </c>
      <c r="E1097" s="1">
        <v>21910</v>
      </c>
      <c r="F1097" s="1">
        <v>21820</v>
      </c>
      <c r="G1097" s="1">
        <v>21870</v>
      </c>
      <c r="H1097" s="1">
        <v>2945</v>
      </c>
      <c r="T1097" s="8"/>
      <c r="U1097" s="10"/>
      <c r="X1097" s="10"/>
      <c r="AI1097" s="1" t="str">
        <f t="shared" si="18"/>
        <v/>
      </c>
    </row>
    <row r="1098" spans="1:35" x14ac:dyDescent="0.7">
      <c r="A1098" s="1" t="s">
        <v>17</v>
      </c>
      <c r="B1098" s="8">
        <v>43993</v>
      </c>
      <c r="C1098" s="11">
        <v>0.69791666666666663</v>
      </c>
      <c r="D1098" s="1">
        <v>22260</v>
      </c>
      <c r="E1098" s="1">
        <v>22270</v>
      </c>
      <c r="F1098" s="1">
        <v>22200</v>
      </c>
      <c r="G1098" s="1">
        <v>22200</v>
      </c>
      <c r="H1098" s="1">
        <v>518</v>
      </c>
      <c r="T1098" s="8"/>
      <c r="U1098" s="10"/>
      <c r="X1098" s="10"/>
      <c r="AI1098" s="1" t="str">
        <f t="shared" si="18"/>
        <v/>
      </c>
    </row>
    <row r="1099" spans="1:35" x14ac:dyDescent="0.7">
      <c r="A1099" s="1" t="s">
        <v>17</v>
      </c>
      <c r="B1099" s="8">
        <v>43993</v>
      </c>
      <c r="C1099" s="11">
        <v>0.69444444444444453</v>
      </c>
      <c r="D1099" s="1">
        <v>22280</v>
      </c>
      <c r="E1099" s="1">
        <v>22290</v>
      </c>
      <c r="F1099" s="1">
        <v>22250</v>
      </c>
      <c r="G1099" s="1">
        <v>22260</v>
      </c>
      <c r="H1099" s="1">
        <v>347</v>
      </c>
      <c r="T1099" s="8"/>
      <c r="U1099" s="10"/>
      <c r="X1099" s="10"/>
      <c r="AI1099" s="1" t="str">
        <f t="shared" si="18"/>
        <v/>
      </c>
    </row>
    <row r="1100" spans="1:35" x14ac:dyDescent="0.7">
      <c r="A1100" s="1" t="s">
        <v>17</v>
      </c>
      <c r="B1100" s="8">
        <v>43993</v>
      </c>
      <c r="C1100" s="11">
        <v>0.69097222222222221</v>
      </c>
      <c r="D1100" s="1">
        <v>22290</v>
      </c>
      <c r="E1100" s="1">
        <v>22310</v>
      </c>
      <c r="F1100" s="1">
        <v>22280</v>
      </c>
      <c r="G1100" s="1">
        <v>22290</v>
      </c>
      <c r="H1100" s="1">
        <v>526</v>
      </c>
      <c r="T1100" s="8"/>
      <c r="U1100" s="10"/>
      <c r="X1100" s="10"/>
      <c r="AI1100" s="1" t="str">
        <f t="shared" ref="AI1100:AI1108" si="19">IF(AI1102="",IF(AG1100&lt;Y1100,"K",IF(AH1100&gt;Y1100,"U","")),IF(AG1100="","",IF(AG1100&lt;Y1100,"K",IF(AH1100&gt;Y1100,"U",AI1102))))</f>
        <v/>
      </c>
    </row>
    <row r="1101" spans="1:35" x14ac:dyDescent="0.7">
      <c r="A1101" s="1" t="s">
        <v>17</v>
      </c>
      <c r="B1101" s="8">
        <v>43993</v>
      </c>
      <c r="C1101" s="11">
        <v>0.6875</v>
      </c>
      <c r="D1101" s="1">
        <v>22270</v>
      </c>
      <c r="E1101" s="1">
        <v>22300</v>
      </c>
      <c r="F1101" s="1">
        <v>22260</v>
      </c>
      <c r="G1101" s="1">
        <v>22280</v>
      </c>
      <c r="H1101" s="1">
        <v>1242</v>
      </c>
      <c r="T1101" s="8"/>
      <c r="U1101" s="10"/>
      <c r="X1101" s="10"/>
      <c r="AI1101" s="1" t="str">
        <f t="shared" si="19"/>
        <v/>
      </c>
    </row>
    <row r="1102" spans="1:35" x14ac:dyDescent="0.7">
      <c r="A1102" s="1" t="s">
        <v>17</v>
      </c>
      <c r="B1102" s="8">
        <v>43993</v>
      </c>
      <c r="C1102" s="11">
        <v>0.63541666666666663</v>
      </c>
      <c r="D1102" s="1">
        <v>22310</v>
      </c>
      <c r="E1102" s="1">
        <v>22310</v>
      </c>
      <c r="F1102" s="1">
        <v>22310</v>
      </c>
      <c r="G1102" s="1">
        <v>22310</v>
      </c>
      <c r="H1102" s="1">
        <v>5732</v>
      </c>
      <c r="T1102" s="8"/>
      <c r="U1102" s="10"/>
      <c r="X1102" s="10"/>
      <c r="AI1102" s="1" t="str">
        <f t="shared" si="19"/>
        <v/>
      </c>
    </row>
    <row r="1103" spans="1:35" x14ac:dyDescent="0.7">
      <c r="A1103" s="1" t="s">
        <v>17</v>
      </c>
      <c r="B1103" s="8">
        <v>43993</v>
      </c>
      <c r="C1103" s="11">
        <v>0.63194444444444442</v>
      </c>
      <c r="D1103" s="1">
        <v>22460</v>
      </c>
      <c r="E1103" s="1">
        <v>22460</v>
      </c>
      <c r="F1103" s="1">
        <v>22460</v>
      </c>
      <c r="G1103" s="1">
        <v>22460</v>
      </c>
      <c r="H1103" s="1">
        <v>47</v>
      </c>
      <c r="T1103" s="8"/>
      <c r="U1103" s="10"/>
      <c r="X1103" s="10"/>
      <c r="AI1103" s="1" t="str">
        <f t="shared" si="19"/>
        <v/>
      </c>
    </row>
    <row r="1104" spans="1:35" x14ac:dyDescent="0.7">
      <c r="A1104" s="1" t="s">
        <v>17</v>
      </c>
      <c r="B1104" s="8">
        <v>43993</v>
      </c>
      <c r="C1104" s="11">
        <v>0.62847222222222221</v>
      </c>
      <c r="D1104" s="1">
        <v>22400</v>
      </c>
      <c r="E1104" s="1">
        <v>22460</v>
      </c>
      <c r="F1104" s="1">
        <v>22400</v>
      </c>
      <c r="G1104" s="1">
        <v>22450</v>
      </c>
      <c r="H1104" s="1">
        <v>2685</v>
      </c>
      <c r="T1104" s="8"/>
      <c r="U1104" s="10"/>
      <c r="X1104" s="10"/>
      <c r="AI1104" s="1" t="str">
        <f t="shared" si="19"/>
        <v/>
      </c>
    </row>
    <row r="1105" spans="1:35" x14ac:dyDescent="0.7">
      <c r="A1105" s="1" t="s">
        <v>17</v>
      </c>
      <c r="B1105" s="8">
        <v>43993</v>
      </c>
      <c r="C1105" s="11">
        <v>0.625</v>
      </c>
      <c r="D1105" s="1">
        <v>22420</v>
      </c>
      <c r="E1105" s="1">
        <v>22450</v>
      </c>
      <c r="F1105" s="1">
        <v>22390</v>
      </c>
      <c r="G1105" s="1">
        <v>22400</v>
      </c>
      <c r="H1105" s="1">
        <v>3704</v>
      </c>
      <c r="T1105" s="8"/>
      <c r="U1105" s="10"/>
      <c r="X1105" s="10"/>
      <c r="AI1105" s="1" t="str">
        <f t="shared" si="19"/>
        <v/>
      </c>
    </row>
    <row r="1106" spans="1:35" x14ac:dyDescent="0.7">
      <c r="A1106" s="1" t="s">
        <v>17</v>
      </c>
      <c r="B1106" s="8">
        <v>43993</v>
      </c>
      <c r="C1106" s="11">
        <v>0.62152777777777779</v>
      </c>
      <c r="D1106" s="1">
        <v>22430</v>
      </c>
      <c r="E1106" s="1">
        <v>22460</v>
      </c>
      <c r="F1106" s="1">
        <v>22410</v>
      </c>
      <c r="G1106" s="1">
        <v>22410</v>
      </c>
      <c r="H1106" s="1">
        <v>2317</v>
      </c>
      <c r="T1106" s="8"/>
      <c r="U1106" s="10"/>
      <c r="X1106" s="10"/>
      <c r="AI1106" s="1" t="str">
        <f t="shared" si="19"/>
        <v/>
      </c>
    </row>
    <row r="1107" spans="1:35" x14ac:dyDescent="0.7">
      <c r="A1107" s="1" t="s">
        <v>17</v>
      </c>
      <c r="B1107" s="8">
        <v>43993</v>
      </c>
      <c r="C1107" s="11">
        <v>0.61805555555555558</v>
      </c>
      <c r="D1107" s="1">
        <v>22410</v>
      </c>
      <c r="E1107" s="1">
        <v>22440</v>
      </c>
      <c r="F1107" s="1">
        <v>22400</v>
      </c>
      <c r="G1107" s="1">
        <v>22430</v>
      </c>
      <c r="H1107" s="1">
        <v>1386</v>
      </c>
      <c r="T1107" s="8"/>
      <c r="U1107" s="10"/>
      <c r="X1107" s="10"/>
      <c r="AI1107" s="1" t="str">
        <f t="shared" si="19"/>
        <v/>
      </c>
    </row>
    <row r="1108" spans="1:35" x14ac:dyDescent="0.7">
      <c r="A1108" s="1" t="s">
        <v>17</v>
      </c>
      <c r="B1108" s="8">
        <v>43993</v>
      </c>
      <c r="C1108" s="11">
        <v>0.61458333333333337</v>
      </c>
      <c r="D1108" s="1">
        <v>22450</v>
      </c>
      <c r="E1108" s="1">
        <v>22460</v>
      </c>
      <c r="F1108" s="1">
        <v>22410</v>
      </c>
      <c r="G1108" s="1">
        <v>22420</v>
      </c>
      <c r="H1108" s="1">
        <v>1594</v>
      </c>
      <c r="T1108" s="8"/>
      <c r="U1108" s="10"/>
      <c r="X1108" s="10"/>
      <c r="AI1108" s="1" t="str">
        <f t="shared" si="19"/>
        <v/>
      </c>
    </row>
    <row r="1109" spans="1:35" x14ac:dyDescent="0.7">
      <c r="A1109" s="1" t="s">
        <v>17</v>
      </c>
      <c r="B1109" s="8">
        <v>43993</v>
      </c>
      <c r="C1109" s="11">
        <v>0.61111111111111105</v>
      </c>
      <c r="D1109" s="1">
        <v>22470</v>
      </c>
      <c r="E1109" s="1">
        <v>22470</v>
      </c>
      <c r="F1109" s="1">
        <v>22440</v>
      </c>
      <c r="G1109" s="1">
        <v>22450</v>
      </c>
      <c r="H1109" s="1">
        <v>1504</v>
      </c>
      <c r="T1109" s="8"/>
      <c r="U1109" s="10"/>
      <c r="X1109" s="10"/>
      <c r="AI1109" s="1" t="str">
        <f t="shared" ref="AI1109:AI1118" si="20">IF(AI1111="",IF(AG1109&lt;Y1109,"K",IF(AH1109&gt;Y1109,"U","")),IF(AG1109="","",IF(AG1109&lt;Y1109,"K",IF(AH1109&gt;Y1109,"U",AI1111))))</f>
        <v/>
      </c>
    </row>
    <row r="1110" spans="1:35" x14ac:dyDescent="0.7">
      <c r="A1110" s="1" t="s">
        <v>17</v>
      </c>
      <c r="B1110" s="8">
        <v>43993</v>
      </c>
      <c r="C1110" s="11">
        <v>0.60763888888888895</v>
      </c>
      <c r="D1110" s="1">
        <v>22490</v>
      </c>
      <c r="E1110" s="1">
        <v>22490</v>
      </c>
      <c r="F1110" s="1">
        <v>22470</v>
      </c>
      <c r="G1110" s="1">
        <v>22480</v>
      </c>
      <c r="H1110" s="1">
        <v>1131</v>
      </c>
      <c r="T1110" s="8"/>
      <c r="U1110" s="10"/>
      <c r="X1110" s="10"/>
      <c r="AI1110" s="1" t="str">
        <f t="shared" si="20"/>
        <v/>
      </c>
    </row>
    <row r="1111" spans="1:35" x14ac:dyDescent="0.7">
      <c r="A1111" s="1" t="s">
        <v>17</v>
      </c>
      <c r="B1111" s="8">
        <v>43993</v>
      </c>
      <c r="C1111" s="11">
        <v>0.60416666666666663</v>
      </c>
      <c r="D1111" s="1">
        <v>22520</v>
      </c>
      <c r="E1111" s="1">
        <v>22540</v>
      </c>
      <c r="F1111" s="1">
        <v>22490</v>
      </c>
      <c r="G1111" s="1">
        <v>22490</v>
      </c>
      <c r="H1111" s="1">
        <v>923</v>
      </c>
      <c r="T1111" s="8"/>
      <c r="U1111" s="10"/>
      <c r="X1111" s="10"/>
      <c r="AI1111" s="1" t="str">
        <f t="shared" si="20"/>
        <v/>
      </c>
    </row>
    <row r="1112" spans="1:35" x14ac:dyDescent="0.7">
      <c r="A1112" s="1" t="s">
        <v>17</v>
      </c>
      <c r="B1112" s="8">
        <v>43993</v>
      </c>
      <c r="C1112" s="11">
        <v>0.60069444444444442</v>
      </c>
      <c r="D1112" s="1">
        <v>22510</v>
      </c>
      <c r="E1112" s="1">
        <v>22520</v>
      </c>
      <c r="F1112" s="1">
        <v>22510</v>
      </c>
      <c r="G1112" s="1">
        <v>22520</v>
      </c>
      <c r="H1112" s="1">
        <v>733</v>
      </c>
      <c r="T1112" s="8"/>
      <c r="U1112" s="10"/>
      <c r="X1112" s="10"/>
      <c r="AI1112" s="1" t="str">
        <f t="shared" si="20"/>
        <v/>
      </c>
    </row>
    <row r="1113" spans="1:35" x14ac:dyDescent="0.7">
      <c r="A1113" s="1" t="s">
        <v>17</v>
      </c>
      <c r="B1113" s="8">
        <v>43993</v>
      </c>
      <c r="C1113" s="11">
        <v>0.59722222222222221</v>
      </c>
      <c r="D1113" s="1">
        <v>22480</v>
      </c>
      <c r="E1113" s="1">
        <v>22510</v>
      </c>
      <c r="F1113" s="1">
        <v>22470</v>
      </c>
      <c r="G1113" s="1">
        <v>22510</v>
      </c>
      <c r="H1113" s="1">
        <v>1179</v>
      </c>
      <c r="T1113" s="8"/>
      <c r="U1113" s="10"/>
      <c r="X1113" s="10"/>
      <c r="AI1113" s="1" t="str">
        <f t="shared" si="20"/>
        <v/>
      </c>
    </row>
    <row r="1114" spans="1:35" x14ac:dyDescent="0.7">
      <c r="A1114" s="1" t="s">
        <v>17</v>
      </c>
      <c r="B1114" s="8">
        <v>43993</v>
      </c>
      <c r="C1114" s="11">
        <v>0.59375</v>
      </c>
      <c r="D1114" s="1">
        <v>22510</v>
      </c>
      <c r="E1114" s="1">
        <v>22530</v>
      </c>
      <c r="F1114" s="1">
        <v>22480</v>
      </c>
      <c r="G1114" s="1">
        <v>22480</v>
      </c>
      <c r="H1114" s="1">
        <v>1018</v>
      </c>
      <c r="T1114" s="8"/>
      <c r="U1114" s="10"/>
      <c r="X1114" s="10"/>
      <c r="AI1114" s="1" t="str">
        <f t="shared" si="20"/>
        <v/>
      </c>
    </row>
    <row r="1115" spans="1:35" x14ac:dyDescent="0.7">
      <c r="A1115" s="1" t="s">
        <v>17</v>
      </c>
      <c r="B1115" s="8">
        <v>43993</v>
      </c>
      <c r="C1115" s="11">
        <v>0.59027777777777779</v>
      </c>
      <c r="D1115" s="1">
        <v>22490</v>
      </c>
      <c r="E1115" s="1">
        <v>22510</v>
      </c>
      <c r="F1115" s="1">
        <v>22470</v>
      </c>
      <c r="G1115" s="1">
        <v>22510</v>
      </c>
      <c r="H1115" s="1">
        <v>961</v>
      </c>
      <c r="T1115" s="8"/>
      <c r="U1115" s="10"/>
      <c r="X1115" s="10"/>
      <c r="AI1115" s="1" t="str">
        <f t="shared" si="20"/>
        <v/>
      </c>
    </row>
    <row r="1116" spans="1:35" x14ac:dyDescent="0.7">
      <c r="A1116" s="1" t="s">
        <v>17</v>
      </c>
      <c r="B1116" s="8">
        <v>43993</v>
      </c>
      <c r="C1116" s="11">
        <v>0.58680555555555558</v>
      </c>
      <c r="D1116" s="1">
        <v>22540</v>
      </c>
      <c r="E1116" s="1">
        <v>22550</v>
      </c>
      <c r="F1116" s="1">
        <v>22490</v>
      </c>
      <c r="G1116" s="1">
        <v>22490</v>
      </c>
      <c r="H1116" s="1">
        <v>1149</v>
      </c>
      <c r="T1116" s="8"/>
      <c r="U1116" s="10"/>
      <c r="X1116" s="10"/>
      <c r="AI1116" s="1" t="str">
        <f t="shared" si="20"/>
        <v/>
      </c>
    </row>
    <row r="1117" spans="1:35" x14ac:dyDescent="0.7">
      <c r="A1117" s="1" t="s">
        <v>17</v>
      </c>
      <c r="B1117" s="8">
        <v>43993</v>
      </c>
      <c r="C1117" s="11">
        <v>0.58333333333333337</v>
      </c>
      <c r="D1117" s="1">
        <v>22550</v>
      </c>
      <c r="E1117" s="1">
        <v>22560</v>
      </c>
      <c r="F1117" s="1">
        <v>22540</v>
      </c>
      <c r="G1117" s="1">
        <v>22540</v>
      </c>
      <c r="H1117" s="1">
        <v>710</v>
      </c>
      <c r="T1117" s="8"/>
      <c r="U1117" s="10"/>
      <c r="X1117" s="10"/>
      <c r="AI1117" s="1" t="str">
        <f t="shared" si="20"/>
        <v/>
      </c>
    </row>
    <row r="1118" spans="1:35" x14ac:dyDescent="0.7">
      <c r="A1118" s="1" t="s">
        <v>17</v>
      </c>
      <c r="B1118" s="8">
        <v>43993</v>
      </c>
      <c r="C1118" s="11">
        <v>0.57986111111111105</v>
      </c>
      <c r="D1118" s="1">
        <v>22530</v>
      </c>
      <c r="E1118" s="1">
        <v>22560</v>
      </c>
      <c r="F1118" s="1">
        <v>22520</v>
      </c>
      <c r="G1118" s="1">
        <v>22550</v>
      </c>
      <c r="H1118" s="1">
        <v>918</v>
      </c>
      <c r="T1118" s="8"/>
      <c r="U1118" s="10"/>
      <c r="X1118" s="10"/>
      <c r="AI1118" s="1" t="str">
        <f t="shared" si="20"/>
        <v/>
      </c>
    </row>
    <row r="1119" spans="1:35" x14ac:dyDescent="0.7">
      <c r="A1119" s="1" t="s">
        <v>17</v>
      </c>
      <c r="B1119" s="8">
        <v>43993</v>
      </c>
      <c r="C1119" s="11">
        <v>0.57638888888888895</v>
      </c>
      <c r="D1119" s="1">
        <v>22550</v>
      </c>
      <c r="E1119" s="1">
        <v>22560</v>
      </c>
      <c r="F1119" s="1">
        <v>22530</v>
      </c>
      <c r="G1119" s="1">
        <v>22530</v>
      </c>
      <c r="H1119" s="1">
        <v>1164</v>
      </c>
      <c r="T1119" s="8"/>
      <c r="U1119" s="10"/>
      <c r="X1119" s="10"/>
    </row>
    <row r="1120" spans="1:35" x14ac:dyDescent="0.7">
      <c r="A1120" s="1" t="s">
        <v>17</v>
      </c>
      <c r="B1120" s="8">
        <v>43993</v>
      </c>
      <c r="C1120" s="11">
        <v>0.57291666666666663</v>
      </c>
      <c r="D1120" s="1">
        <v>22580</v>
      </c>
      <c r="E1120" s="1">
        <v>22580</v>
      </c>
      <c r="F1120" s="1">
        <v>22540</v>
      </c>
      <c r="G1120" s="1">
        <v>22550</v>
      </c>
      <c r="H1120" s="1">
        <v>586</v>
      </c>
      <c r="T1120" s="8"/>
      <c r="U1120" s="10"/>
      <c r="X1120" s="10"/>
    </row>
    <row r="1121" spans="1:24" x14ac:dyDescent="0.7">
      <c r="A1121" s="1" t="s">
        <v>17</v>
      </c>
      <c r="B1121" s="8">
        <v>43993</v>
      </c>
      <c r="C1121" s="11">
        <v>0.56944444444444442</v>
      </c>
      <c r="D1121" s="1">
        <v>22570</v>
      </c>
      <c r="E1121" s="1">
        <v>22600</v>
      </c>
      <c r="F1121" s="1">
        <v>22570</v>
      </c>
      <c r="G1121" s="1">
        <v>22590</v>
      </c>
      <c r="H1121" s="1">
        <v>650</v>
      </c>
      <c r="T1121" s="8"/>
      <c r="U1121" s="10"/>
      <c r="X1121" s="10"/>
    </row>
    <row r="1122" spans="1:24" x14ac:dyDescent="0.7">
      <c r="A1122" s="1" t="s">
        <v>17</v>
      </c>
      <c r="B1122" s="8">
        <v>43993</v>
      </c>
      <c r="C1122" s="11">
        <v>0.56597222222222221</v>
      </c>
      <c r="D1122" s="1">
        <v>22550</v>
      </c>
      <c r="E1122" s="1">
        <v>22570</v>
      </c>
      <c r="F1122" s="1">
        <v>22540</v>
      </c>
      <c r="G1122" s="1">
        <v>22570</v>
      </c>
      <c r="H1122" s="1">
        <v>624</v>
      </c>
      <c r="T1122" s="8"/>
      <c r="U1122" s="10"/>
      <c r="X1122" s="10"/>
    </row>
    <row r="1123" spans="1:24" x14ac:dyDescent="0.7">
      <c r="A1123" s="1" t="s">
        <v>17</v>
      </c>
      <c r="B1123" s="8">
        <v>43993</v>
      </c>
      <c r="C1123" s="11">
        <v>0.5625</v>
      </c>
      <c r="D1123" s="1">
        <v>22560</v>
      </c>
      <c r="E1123" s="1">
        <v>22560</v>
      </c>
      <c r="F1123" s="1">
        <v>22540</v>
      </c>
      <c r="G1123" s="1">
        <v>22550</v>
      </c>
      <c r="H1123" s="1">
        <v>949</v>
      </c>
      <c r="T1123" s="8"/>
      <c r="U1123" s="10"/>
      <c r="X1123" s="10"/>
    </row>
    <row r="1124" spans="1:24" x14ac:dyDescent="0.7">
      <c r="A1124" s="1" t="s">
        <v>17</v>
      </c>
      <c r="B1124" s="8">
        <v>43993</v>
      </c>
      <c r="C1124" s="11">
        <v>0.55902777777777779</v>
      </c>
      <c r="D1124" s="1">
        <v>22510</v>
      </c>
      <c r="E1124" s="1">
        <v>22560</v>
      </c>
      <c r="F1124" s="1">
        <v>22510</v>
      </c>
      <c r="G1124" s="1">
        <v>22560</v>
      </c>
      <c r="H1124" s="1">
        <v>496</v>
      </c>
      <c r="T1124" s="8"/>
      <c r="U1124" s="10"/>
      <c r="X1124" s="10"/>
    </row>
    <row r="1125" spans="1:24" x14ac:dyDescent="0.7">
      <c r="A1125" s="1" t="s">
        <v>17</v>
      </c>
      <c r="B1125" s="8">
        <v>43993</v>
      </c>
      <c r="C1125" s="11">
        <v>0.55555555555555558</v>
      </c>
      <c r="D1125" s="1">
        <v>22510</v>
      </c>
      <c r="E1125" s="1">
        <v>22530</v>
      </c>
      <c r="F1125" s="1">
        <v>22500</v>
      </c>
      <c r="G1125" s="1">
        <v>22510</v>
      </c>
      <c r="H1125" s="1">
        <v>730</v>
      </c>
      <c r="T1125" s="8"/>
      <c r="U1125" s="10"/>
      <c r="X1125" s="10"/>
    </row>
    <row r="1126" spans="1:24" x14ac:dyDescent="0.7">
      <c r="A1126" s="1" t="s">
        <v>17</v>
      </c>
      <c r="B1126" s="8">
        <v>43993</v>
      </c>
      <c r="C1126" s="11">
        <v>0.55208333333333337</v>
      </c>
      <c r="D1126" s="1">
        <v>22480</v>
      </c>
      <c r="E1126" s="1">
        <v>22530</v>
      </c>
      <c r="F1126" s="1">
        <v>22460</v>
      </c>
      <c r="G1126" s="1">
        <v>22510</v>
      </c>
      <c r="H1126" s="1">
        <v>936</v>
      </c>
      <c r="T1126" s="8"/>
      <c r="U1126" s="10"/>
      <c r="X1126" s="10"/>
    </row>
    <row r="1127" spans="1:24" x14ac:dyDescent="0.7">
      <c r="A1127" s="1" t="s">
        <v>17</v>
      </c>
      <c r="B1127" s="8">
        <v>43993</v>
      </c>
      <c r="C1127" s="11">
        <v>0.54861111111111105</v>
      </c>
      <c r="D1127" s="1">
        <v>22490</v>
      </c>
      <c r="E1127" s="1">
        <v>22510</v>
      </c>
      <c r="F1127" s="1">
        <v>22480</v>
      </c>
      <c r="G1127" s="1">
        <v>22480</v>
      </c>
      <c r="H1127" s="1">
        <v>1028</v>
      </c>
      <c r="T1127" s="8"/>
      <c r="U1127" s="10"/>
      <c r="X1127" s="10"/>
    </row>
    <row r="1128" spans="1:24" x14ac:dyDescent="0.7">
      <c r="A1128" s="1" t="s">
        <v>17</v>
      </c>
      <c r="B1128" s="8">
        <v>43993</v>
      </c>
      <c r="C1128" s="11">
        <v>0.54513888888888895</v>
      </c>
      <c r="D1128" s="1">
        <v>22540</v>
      </c>
      <c r="E1128" s="1">
        <v>22560</v>
      </c>
      <c r="F1128" s="1">
        <v>22460</v>
      </c>
      <c r="G1128" s="1">
        <v>22490</v>
      </c>
      <c r="H1128" s="1">
        <v>1850</v>
      </c>
      <c r="T1128" s="8"/>
      <c r="U1128" s="10"/>
      <c r="X1128" s="10"/>
    </row>
    <row r="1129" spans="1:24" x14ac:dyDescent="0.7">
      <c r="A1129" s="1" t="s">
        <v>17</v>
      </c>
      <c r="B1129" s="8">
        <v>43993</v>
      </c>
      <c r="C1129" s="11">
        <v>0.54166666666666663</v>
      </c>
      <c r="D1129" s="1">
        <v>22540</v>
      </c>
      <c r="E1129" s="1">
        <v>22580</v>
      </c>
      <c r="F1129" s="1">
        <v>22540</v>
      </c>
      <c r="G1129" s="1">
        <v>22550</v>
      </c>
      <c r="H1129" s="1">
        <v>881</v>
      </c>
      <c r="T1129" s="8"/>
      <c r="U1129" s="10"/>
      <c r="X1129" s="10"/>
    </row>
    <row r="1130" spans="1:24" x14ac:dyDescent="0.7">
      <c r="A1130" s="1" t="s">
        <v>17</v>
      </c>
      <c r="B1130" s="8">
        <v>43993</v>
      </c>
      <c r="C1130" s="11">
        <v>0.53819444444444442</v>
      </c>
      <c r="D1130" s="1">
        <v>22590</v>
      </c>
      <c r="E1130" s="1">
        <v>22600</v>
      </c>
      <c r="F1130" s="1">
        <v>22530</v>
      </c>
      <c r="G1130" s="1">
        <v>22540</v>
      </c>
      <c r="H1130" s="1">
        <v>1581</v>
      </c>
      <c r="T1130" s="8"/>
      <c r="U1130" s="10"/>
      <c r="X1130" s="10"/>
    </row>
    <row r="1131" spans="1:24" x14ac:dyDescent="0.7">
      <c r="A1131" s="1" t="s">
        <v>17</v>
      </c>
      <c r="B1131" s="8">
        <v>43993</v>
      </c>
      <c r="C1131" s="11">
        <v>0.53472222222222221</v>
      </c>
      <c r="D1131" s="1">
        <v>22550</v>
      </c>
      <c r="E1131" s="1">
        <v>22590</v>
      </c>
      <c r="F1131" s="1">
        <v>22530</v>
      </c>
      <c r="G1131" s="1">
        <v>22590</v>
      </c>
      <c r="H1131" s="1">
        <v>1289</v>
      </c>
      <c r="T1131" s="8"/>
      <c r="U1131" s="10"/>
      <c r="X1131" s="10"/>
    </row>
    <row r="1132" spans="1:24" x14ac:dyDescent="0.7">
      <c r="A1132" s="1" t="s">
        <v>17</v>
      </c>
      <c r="B1132" s="8">
        <v>43993</v>
      </c>
      <c r="C1132" s="11">
        <v>0.53125</v>
      </c>
      <c r="D1132" s="1">
        <v>22650</v>
      </c>
      <c r="E1132" s="1">
        <v>22650</v>
      </c>
      <c r="F1132" s="1">
        <v>22540</v>
      </c>
      <c r="G1132" s="1">
        <v>22560</v>
      </c>
      <c r="H1132" s="1">
        <v>2198</v>
      </c>
      <c r="T1132" s="8"/>
      <c r="U1132" s="10"/>
      <c r="X1132" s="10"/>
    </row>
    <row r="1133" spans="1:24" x14ac:dyDescent="0.7">
      <c r="A1133" s="1" t="s">
        <v>17</v>
      </c>
      <c r="B1133" s="8">
        <v>43993</v>
      </c>
      <c r="C1133" s="11">
        <v>0.52777777777777779</v>
      </c>
      <c r="D1133" s="1">
        <v>22680</v>
      </c>
      <c r="E1133" s="1">
        <v>22680</v>
      </c>
      <c r="F1133" s="1">
        <v>22640</v>
      </c>
      <c r="G1133" s="1">
        <v>22650</v>
      </c>
      <c r="H1133" s="1">
        <v>1140</v>
      </c>
      <c r="T1133" s="8"/>
      <c r="U1133" s="10"/>
      <c r="X1133" s="10"/>
    </row>
    <row r="1134" spans="1:24" x14ac:dyDescent="0.7">
      <c r="A1134" s="1" t="s">
        <v>17</v>
      </c>
      <c r="B1134" s="8">
        <v>43993</v>
      </c>
      <c r="C1134" s="11">
        <v>0.52430555555555558</v>
      </c>
      <c r="D1134" s="1">
        <v>22700</v>
      </c>
      <c r="E1134" s="1">
        <v>22720</v>
      </c>
      <c r="F1134" s="1">
        <v>22670</v>
      </c>
      <c r="G1134" s="1">
        <v>22680</v>
      </c>
      <c r="H1134" s="1">
        <v>1068</v>
      </c>
      <c r="T1134" s="8"/>
      <c r="U1134" s="10"/>
      <c r="X1134" s="10"/>
    </row>
    <row r="1135" spans="1:24" x14ac:dyDescent="0.7">
      <c r="A1135" s="1" t="s">
        <v>17</v>
      </c>
      <c r="B1135" s="8">
        <v>43993</v>
      </c>
      <c r="C1135" s="11">
        <v>0.52083333333333337</v>
      </c>
      <c r="D1135" s="1">
        <v>22720</v>
      </c>
      <c r="E1135" s="1">
        <v>22730</v>
      </c>
      <c r="F1135" s="1">
        <v>22690</v>
      </c>
      <c r="G1135" s="1">
        <v>22700</v>
      </c>
      <c r="H1135" s="1">
        <v>804</v>
      </c>
      <c r="T1135" s="8"/>
      <c r="U1135" s="10"/>
      <c r="X1135" s="10"/>
    </row>
    <row r="1136" spans="1:24" x14ac:dyDescent="0.7">
      <c r="A1136" s="1" t="s">
        <v>17</v>
      </c>
      <c r="B1136" s="8">
        <v>43993</v>
      </c>
      <c r="C1136" s="11">
        <v>0.51736111111111105</v>
      </c>
      <c r="D1136" s="1">
        <v>22750</v>
      </c>
      <c r="E1136" s="1">
        <v>22750</v>
      </c>
      <c r="F1136" s="1">
        <v>22720</v>
      </c>
      <c r="G1136" s="1">
        <v>22720</v>
      </c>
      <c r="H1136" s="1">
        <v>531</v>
      </c>
      <c r="T1136" s="8"/>
      <c r="U1136" s="10"/>
      <c r="X1136" s="10"/>
    </row>
    <row r="1137" spans="1:24" x14ac:dyDescent="0.7">
      <c r="A1137" s="1" t="s">
        <v>17</v>
      </c>
      <c r="B1137" s="8">
        <v>43993</v>
      </c>
      <c r="C1137" s="11">
        <v>0.51388888888888895</v>
      </c>
      <c r="D1137" s="1">
        <v>22750</v>
      </c>
      <c r="E1137" s="1">
        <v>22760</v>
      </c>
      <c r="F1137" s="1">
        <v>22750</v>
      </c>
      <c r="G1137" s="1">
        <v>22750</v>
      </c>
      <c r="H1137" s="1">
        <v>138</v>
      </c>
      <c r="T1137" s="8"/>
      <c r="U1137" s="10"/>
      <c r="X1137" s="10"/>
    </row>
    <row r="1138" spans="1:24" x14ac:dyDescent="0.7">
      <c r="A1138" s="1" t="s">
        <v>17</v>
      </c>
      <c r="B1138" s="8">
        <v>43993</v>
      </c>
      <c r="C1138" s="11">
        <v>0.51041666666666663</v>
      </c>
      <c r="D1138" s="1">
        <v>22750</v>
      </c>
      <c r="E1138" s="1">
        <v>22760</v>
      </c>
      <c r="F1138" s="1">
        <v>22750</v>
      </c>
      <c r="G1138" s="1">
        <v>22760</v>
      </c>
      <c r="H1138" s="1">
        <v>115</v>
      </c>
      <c r="T1138" s="8"/>
      <c r="U1138" s="10"/>
      <c r="X1138" s="10"/>
    </row>
    <row r="1139" spans="1:24" x14ac:dyDescent="0.7">
      <c r="A1139" s="1" t="s">
        <v>17</v>
      </c>
      <c r="B1139" s="8">
        <v>43993</v>
      </c>
      <c r="C1139" s="11">
        <v>0.50694444444444442</v>
      </c>
      <c r="D1139" s="1">
        <v>22740</v>
      </c>
      <c r="E1139" s="1">
        <v>22750</v>
      </c>
      <c r="F1139" s="1">
        <v>22740</v>
      </c>
      <c r="G1139" s="1">
        <v>22750</v>
      </c>
      <c r="H1139" s="1">
        <v>319</v>
      </c>
      <c r="T1139" s="8"/>
      <c r="U1139" s="10"/>
      <c r="X1139" s="10"/>
    </row>
    <row r="1140" spans="1:24" x14ac:dyDescent="0.7">
      <c r="A1140" s="1" t="s">
        <v>17</v>
      </c>
      <c r="B1140" s="8">
        <v>43993</v>
      </c>
      <c r="C1140" s="11">
        <v>0.50347222222222221</v>
      </c>
      <c r="D1140" s="1">
        <v>22750</v>
      </c>
      <c r="E1140" s="1">
        <v>22750</v>
      </c>
      <c r="F1140" s="1">
        <v>22740</v>
      </c>
      <c r="G1140" s="1">
        <v>22740</v>
      </c>
      <c r="H1140" s="1">
        <v>292</v>
      </c>
      <c r="T1140" s="8"/>
      <c r="U1140" s="10"/>
      <c r="X1140" s="10"/>
    </row>
    <row r="1141" spans="1:24" x14ac:dyDescent="0.7">
      <c r="A1141" s="1" t="s">
        <v>17</v>
      </c>
      <c r="B1141" s="8">
        <v>43993</v>
      </c>
      <c r="C1141" s="11">
        <v>0.5</v>
      </c>
      <c r="D1141" s="1">
        <v>22760</v>
      </c>
      <c r="E1141" s="1">
        <v>22760</v>
      </c>
      <c r="F1141" s="1">
        <v>22760</v>
      </c>
      <c r="G1141" s="1">
        <v>22760</v>
      </c>
      <c r="H1141" s="1">
        <v>227</v>
      </c>
      <c r="T1141" s="8"/>
      <c r="U1141" s="10"/>
      <c r="X1141" s="10"/>
    </row>
    <row r="1142" spans="1:24" x14ac:dyDescent="0.7">
      <c r="A1142" s="1" t="s">
        <v>17</v>
      </c>
      <c r="B1142" s="8">
        <v>43993</v>
      </c>
      <c r="C1142" s="11">
        <v>0.49652777777777773</v>
      </c>
      <c r="D1142" s="1">
        <v>22770</v>
      </c>
      <c r="E1142" s="1">
        <v>22770</v>
      </c>
      <c r="F1142" s="1">
        <v>22770</v>
      </c>
      <c r="G1142" s="1">
        <v>22770</v>
      </c>
      <c r="H1142" s="1">
        <v>125</v>
      </c>
      <c r="T1142" s="8"/>
      <c r="U1142" s="10"/>
      <c r="X1142" s="10"/>
    </row>
    <row r="1143" spans="1:24" x14ac:dyDescent="0.7">
      <c r="A1143" s="1" t="s">
        <v>17</v>
      </c>
      <c r="B1143" s="8">
        <v>43993</v>
      </c>
      <c r="C1143" s="11">
        <v>0.49305555555555558</v>
      </c>
      <c r="D1143" s="1">
        <v>22790</v>
      </c>
      <c r="E1143" s="1">
        <v>22790</v>
      </c>
      <c r="F1143" s="1">
        <v>22770</v>
      </c>
      <c r="G1143" s="1">
        <v>22770</v>
      </c>
      <c r="H1143" s="1">
        <v>254</v>
      </c>
      <c r="T1143" s="8"/>
      <c r="U1143" s="10"/>
      <c r="X1143" s="10"/>
    </row>
    <row r="1144" spans="1:24" x14ac:dyDescent="0.7">
      <c r="A1144" s="1" t="s">
        <v>17</v>
      </c>
      <c r="B1144" s="8">
        <v>43993</v>
      </c>
      <c r="C1144" s="11">
        <v>0.48958333333333331</v>
      </c>
      <c r="D1144" s="1">
        <v>22780</v>
      </c>
      <c r="E1144" s="1">
        <v>22790</v>
      </c>
      <c r="F1144" s="1">
        <v>22780</v>
      </c>
      <c r="G1144" s="1">
        <v>22790</v>
      </c>
      <c r="H1144" s="1">
        <v>175</v>
      </c>
      <c r="T1144" s="8"/>
      <c r="U1144" s="10"/>
      <c r="X1144" s="10"/>
    </row>
    <row r="1145" spans="1:24" x14ac:dyDescent="0.7">
      <c r="A1145" s="1" t="s">
        <v>17</v>
      </c>
      <c r="B1145" s="8">
        <v>43993</v>
      </c>
      <c r="C1145" s="11">
        <v>0.4861111111111111</v>
      </c>
      <c r="D1145" s="1">
        <v>22770</v>
      </c>
      <c r="E1145" s="1">
        <v>22780</v>
      </c>
      <c r="F1145" s="1">
        <v>22770</v>
      </c>
      <c r="G1145" s="1">
        <v>22780</v>
      </c>
      <c r="H1145" s="1">
        <v>177</v>
      </c>
      <c r="T1145" s="8"/>
      <c r="U1145" s="10"/>
      <c r="X1145" s="10"/>
    </row>
    <row r="1146" spans="1:24" x14ac:dyDescent="0.7">
      <c r="A1146" s="1" t="s">
        <v>17</v>
      </c>
      <c r="B1146" s="8">
        <v>43993</v>
      </c>
      <c r="C1146" s="11">
        <v>0.4826388888888889</v>
      </c>
      <c r="D1146" s="1">
        <v>22770</v>
      </c>
      <c r="E1146" s="1">
        <v>22770</v>
      </c>
      <c r="F1146" s="1">
        <v>22760</v>
      </c>
      <c r="G1146" s="1">
        <v>22770</v>
      </c>
      <c r="H1146" s="1">
        <v>240</v>
      </c>
      <c r="T1146" s="8"/>
      <c r="U1146" s="10"/>
      <c r="X1146" s="10"/>
    </row>
    <row r="1147" spans="1:24" x14ac:dyDescent="0.7">
      <c r="A1147" s="1" t="s">
        <v>17</v>
      </c>
      <c r="B1147" s="8">
        <v>43993</v>
      </c>
      <c r="C1147" s="11">
        <v>0.47916666666666669</v>
      </c>
      <c r="D1147" s="1">
        <v>22810</v>
      </c>
      <c r="E1147" s="1">
        <v>22820</v>
      </c>
      <c r="F1147" s="1">
        <v>22770</v>
      </c>
      <c r="G1147" s="1">
        <v>22770</v>
      </c>
      <c r="H1147" s="1">
        <v>369</v>
      </c>
      <c r="T1147" s="8"/>
      <c r="U1147" s="10"/>
      <c r="X1147" s="10"/>
    </row>
    <row r="1148" spans="1:24" x14ac:dyDescent="0.7">
      <c r="A1148" s="1" t="s">
        <v>17</v>
      </c>
      <c r="B1148" s="8">
        <v>43993</v>
      </c>
      <c r="C1148" s="11">
        <v>0.47569444444444442</v>
      </c>
      <c r="D1148" s="1">
        <v>22810</v>
      </c>
      <c r="E1148" s="1">
        <v>22820</v>
      </c>
      <c r="F1148" s="1">
        <v>22800</v>
      </c>
      <c r="G1148" s="1">
        <v>22810</v>
      </c>
      <c r="H1148" s="1">
        <v>246</v>
      </c>
      <c r="T1148" s="8"/>
      <c r="U1148" s="10"/>
      <c r="X1148" s="10"/>
    </row>
    <row r="1149" spans="1:24" x14ac:dyDescent="0.7">
      <c r="A1149" s="1" t="s">
        <v>17</v>
      </c>
      <c r="B1149" s="8">
        <v>43993</v>
      </c>
      <c r="C1149" s="11">
        <v>0.47222222222222227</v>
      </c>
      <c r="D1149" s="1">
        <v>22810</v>
      </c>
      <c r="E1149" s="1">
        <v>22813</v>
      </c>
      <c r="F1149" s="1">
        <v>22800</v>
      </c>
      <c r="G1149" s="1">
        <v>22810</v>
      </c>
      <c r="H1149" s="1">
        <v>529</v>
      </c>
      <c r="T1149" s="8"/>
      <c r="U1149" s="10"/>
      <c r="X1149" s="10"/>
    </row>
    <row r="1150" spans="1:24" x14ac:dyDescent="0.7">
      <c r="A1150" s="1" t="s">
        <v>17</v>
      </c>
      <c r="B1150" s="8">
        <v>43993</v>
      </c>
      <c r="C1150" s="11">
        <v>0.46875</v>
      </c>
      <c r="D1150" s="1">
        <v>22790</v>
      </c>
      <c r="E1150" s="1">
        <v>22800</v>
      </c>
      <c r="F1150" s="1">
        <v>22790</v>
      </c>
      <c r="G1150" s="1">
        <v>22800</v>
      </c>
      <c r="H1150" s="1">
        <v>578</v>
      </c>
      <c r="T1150" s="8"/>
      <c r="U1150" s="10"/>
      <c r="X1150" s="10"/>
    </row>
    <row r="1151" spans="1:24" x14ac:dyDescent="0.7">
      <c r="A1151" s="1" t="s">
        <v>17</v>
      </c>
      <c r="B1151" s="8">
        <v>43993</v>
      </c>
      <c r="C1151" s="11">
        <v>0.46527777777777773</v>
      </c>
      <c r="D1151" s="1">
        <v>22770</v>
      </c>
      <c r="E1151" s="1">
        <v>22790</v>
      </c>
      <c r="F1151" s="1">
        <v>22770</v>
      </c>
      <c r="G1151" s="1">
        <v>22790</v>
      </c>
      <c r="H1151" s="1">
        <v>440</v>
      </c>
      <c r="T1151" s="8"/>
      <c r="U1151" s="10"/>
      <c r="X1151" s="10"/>
    </row>
    <row r="1152" spans="1:24" x14ac:dyDescent="0.7">
      <c r="A1152" s="1" t="s">
        <v>17</v>
      </c>
      <c r="B1152" s="8">
        <v>43993</v>
      </c>
      <c r="C1152" s="11">
        <v>0.46180555555555558</v>
      </c>
      <c r="D1152" s="1">
        <v>22790</v>
      </c>
      <c r="E1152" s="1">
        <v>22800</v>
      </c>
      <c r="F1152" s="1">
        <v>22770</v>
      </c>
      <c r="G1152" s="1">
        <v>22770</v>
      </c>
      <c r="H1152" s="1">
        <v>290</v>
      </c>
      <c r="T1152" s="8"/>
      <c r="U1152" s="10"/>
      <c r="X1152" s="10"/>
    </row>
    <row r="1153" spans="1:24" x14ac:dyDescent="0.7">
      <c r="A1153" s="1" t="s">
        <v>17</v>
      </c>
      <c r="B1153" s="8">
        <v>43993</v>
      </c>
      <c r="C1153" s="11">
        <v>0.45833333333333331</v>
      </c>
      <c r="D1153" s="1">
        <v>22800</v>
      </c>
      <c r="E1153" s="1">
        <v>22810</v>
      </c>
      <c r="F1153" s="1">
        <v>22790</v>
      </c>
      <c r="G1153" s="1">
        <v>22790</v>
      </c>
      <c r="H1153" s="1">
        <v>269</v>
      </c>
      <c r="T1153" s="8"/>
      <c r="U1153" s="10"/>
      <c r="X1153" s="10"/>
    </row>
    <row r="1154" spans="1:24" x14ac:dyDescent="0.7">
      <c r="A1154" s="1" t="s">
        <v>17</v>
      </c>
      <c r="B1154" s="8">
        <v>43993</v>
      </c>
      <c r="C1154" s="11">
        <v>0.4548611111111111</v>
      </c>
      <c r="D1154" s="1">
        <v>22800</v>
      </c>
      <c r="E1154" s="1">
        <v>22820</v>
      </c>
      <c r="F1154" s="1">
        <v>22790</v>
      </c>
      <c r="G1154" s="1">
        <v>22800</v>
      </c>
      <c r="H1154" s="1">
        <v>330</v>
      </c>
      <c r="T1154" s="8"/>
      <c r="U1154" s="10"/>
      <c r="X1154" s="10"/>
    </row>
    <row r="1155" spans="1:24" x14ac:dyDescent="0.7">
      <c r="A1155" s="1" t="s">
        <v>17</v>
      </c>
      <c r="B1155" s="8">
        <v>43993</v>
      </c>
      <c r="C1155" s="11">
        <v>0.4513888888888889</v>
      </c>
      <c r="D1155" s="1">
        <v>22810</v>
      </c>
      <c r="E1155" s="1">
        <v>22810</v>
      </c>
      <c r="F1155" s="1">
        <v>22790</v>
      </c>
      <c r="G1155" s="1">
        <v>22810</v>
      </c>
      <c r="H1155" s="1">
        <v>481</v>
      </c>
      <c r="T1155" s="8"/>
      <c r="U1155" s="10"/>
      <c r="X1155" s="10"/>
    </row>
    <row r="1156" spans="1:24" x14ac:dyDescent="0.7">
      <c r="A1156" s="1" t="s">
        <v>17</v>
      </c>
      <c r="B1156" s="8">
        <v>43993</v>
      </c>
      <c r="C1156" s="11">
        <v>0.44791666666666669</v>
      </c>
      <c r="D1156" s="1">
        <v>22840</v>
      </c>
      <c r="E1156" s="1">
        <v>22843</v>
      </c>
      <c r="F1156" s="1">
        <v>22820</v>
      </c>
      <c r="G1156" s="1">
        <v>22820</v>
      </c>
      <c r="H1156" s="1">
        <v>248</v>
      </c>
      <c r="T1156" s="8"/>
      <c r="U1156" s="10"/>
      <c r="X1156" s="10"/>
    </row>
    <row r="1157" spans="1:24" x14ac:dyDescent="0.7">
      <c r="A1157" s="1" t="s">
        <v>17</v>
      </c>
      <c r="B1157" s="8">
        <v>43993</v>
      </c>
      <c r="C1157" s="11">
        <v>0.44444444444444442</v>
      </c>
      <c r="D1157" s="1">
        <v>22820</v>
      </c>
      <c r="E1157" s="1">
        <v>22840</v>
      </c>
      <c r="F1157" s="1">
        <v>22820</v>
      </c>
      <c r="G1157" s="1">
        <v>22840</v>
      </c>
      <c r="H1157" s="1">
        <v>193</v>
      </c>
      <c r="T1157" s="8"/>
      <c r="U1157" s="10"/>
      <c r="X1157" s="10"/>
    </row>
    <row r="1158" spans="1:24" x14ac:dyDescent="0.7">
      <c r="A1158" s="1" t="s">
        <v>17</v>
      </c>
      <c r="B1158" s="8">
        <v>43993</v>
      </c>
      <c r="C1158" s="11">
        <v>0.44097222222222227</v>
      </c>
      <c r="D1158" s="1">
        <v>22810</v>
      </c>
      <c r="E1158" s="1">
        <v>22840</v>
      </c>
      <c r="F1158" s="1">
        <v>22810</v>
      </c>
      <c r="G1158" s="1">
        <v>22830</v>
      </c>
      <c r="H1158" s="1">
        <v>380</v>
      </c>
      <c r="T1158" s="8"/>
      <c r="U1158" s="10"/>
      <c r="X1158" s="10"/>
    </row>
    <row r="1159" spans="1:24" x14ac:dyDescent="0.7">
      <c r="A1159" s="1" t="s">
        <v>17</v>
      </c>
      <c r="B1159" s="8">
        <v>43993</v>
      </c>
      <c r="C1159" s="11">
        <v>0.4375</v>
      </c>
      <c r="D1159" s="1">
        <v>22810</v>
      </c>
      <c r="E1159" s="1">
        <v>22830</v>
      </c>
      <c r="F1159" s="1">
        <v>22800</v>
      </c>
      <c r="G1159" s="1">
        <v>22820</v>
      </c>
      <c r="H1159" s="1">
        <v>819</v>
      </c>
      <c r="T1159" s="8"/>
      <c r="U1159" s="10"/>
      <c r="X1159" s="10"/>
    </row>
    <row r="1160" spans="1:24" x14ac:dyDescent="0.7">
      <c r="A1160" s="1" t="s">
        <v>17</v>
      </c>
      <c r="B1160" s="8">
        <v>43993</v>
      </c>
      <c r="C1160" s="11">
        <v>0.43402777777777773</v>
      </c>
      <c r="D1160" s="1">
        <v>22810</v>
      </c>
      <c r="E1160" s="1">
        <v>22820</v>
      </c>
      <c r="F1160" s="1">
        <v>22800</v>
      </c>
      <c r="G1160" s="1">
        <v>22820</v>
      </c>
      <c r="H1160" s="1">
        <v>610</v>
      </c>
      <c r="T1160" s="8"/>
      <c r="U1160" s="10"/>
      <c r="X1160" s="10"/>
    </row>
    <row r="1161" spans="1:24" x14ac:dyDescent="0.7">
      <c r="A1161" s="1" t="s">
        <v>17</v>
      </c>
      <c r="B1161" s="8">
        <v>43993</v>
      </c>
      <c r="C1161" s="11">
        <v>0.43055555555555558</v>
      </c>
      <c r="D1161" s="1">
        <v>22830</v>
      </c>
      <c r="E1161" s="1">
        <v>22830</v>
      </c>
      <c r="F1161" s="1">
        <v>22800</v>
      </c>
      <c r="G1161" s="1">
        <v>22810</v>
      </c>
      <c r="H1161" s="1">
        <v>455</v>
      </c>
      <c r="T1161" s="8"/>
      <c r="U1161" s="10"/>
      <c r="X1161" s="10"/>
    </row>
    <row r="1162" spans="1:24" x14ac:dyDescent="0.7">
      <c r="A1162" s="1" t="s">
        <v>17</v>
      </c>
      <c r="B1162" s="8">
        <v>43993</v>
      </c>
      <c r="C1162" s="11">
        <v>0.42708333333333331</v>
      </c>
      <c r="D1162" s="1">
        <v>22840</v>
      </c>
      <c r="E1162" s="1">
        <v>22840</v>
      </c>
      <c r="F1162" s="1">
        <v>22830</v>
      </c>
      <c r="G1162" s="1">
        <v>22830</v>
      </c>
      <c r="H1162" s="1">
        <v>455</v>
      </c>
      <c r="T1162" s="8"/>
      <c r="U1162" s="10"/>
      <c r="X1162" s="10"/>
    </row>
    <row r="1163" spans="1:24" x14ac:dyDescent="0.7">
      <c r="A1163" s="1" t="s">
        <v>17</v>
      </c>
      <c r="B1163" s="8">
        <v>43993</v>
      </c>
      <c r="C1163" s="11">
        <v>0.4236111111111111</v>
      </c>
      <c r="D1163" s="1">
        <v>22850</v>
      </c>
      <c r="E1163" s="1">
        <v>22850</v>
      </c>
      <c r="F1163" s="1">
        <v>22830</v>
      </c>
      <c r="G1163" s="1">
        <v>22830</v>
      </c>
      <c r="H1163" s="1">
        <v>215</v>
      </c>
      <c r="T1163" s="8"/>
      <c r="U1163" s="10"/>
      <c r="X1163" s="10"/>
    </row>
    <row r="1164" spans="1:24" x14ac:dyDescent="0.7">
      <c r="A1164" s="1" t="s">
        <v>17</v>
      </c>
      <c r="B1164" s="8">
        <v>43993</v>
      </c>
      <c r="C1164" s="11">
        <v>0.4201388888888889</v>
      </c>
      <c r="D1164" s="1">
        <v>22840</v>
      </c>
      <c r="E1164" s="1">
        <v>22870</v>
      </c>
      <c r="F1164" s="1">
        <v>22840</v>
      </c>
      <c r="G1164" s="1">
        <v>22850</v>
      </c>
      <c r="H1164" s="1">
        <v>835</v>
      </c>
      <c r="T1164" s="8"/>
      <c r="U1164" s="10"/>
      <c r="X1164" s="10"/>
    </row>
    <row r="1165" spans="1:24" x14ac:dyDescent="0.7">
      <c r="A1165" s="1" t="s">
        <v>17</v>
      </c>
      <c r="B1165" s="8">
        <v>43993</v>
      </c>
      <c r="C1165" s="11">
        <v>0.41666666666666669</v>
      </c>
      <c r="D1165" s="1">
        <v>22810</v>
      </c>
      <c r="E1165" s="1">
        <v>22850</v>
      </c>
      <c r="F1165" s="1">
        <v>22810</v>
      </c>
      <c r="G1165" s="1">
        <v>22840</v>
      </c>
      <c r="H1165" s="1">
        <v>536</v>
      </c>
      <c r="T1165" s="8"/>
      <c r="U1165" s="10"/>
      <c r="X1165" s="10"/>
    </row>
    <row r="1166" spans="1:24" x14ac:dyDescent="0.7">
      <c r="A1166" s="1" t="s">
        <v>17</v>
      </c>
      <c r="B1166" s="8">
        <v>43993</v>
      </c>
      <c r="C1166" s="11">
        <v>0.41319444444444442</v>
      </c>
      <c r="D1166" s="1">
        <v>22790</v>
      </c>
      <c r="E1166" s="1">
        <v>22830</v>
      </c>
      <c r="F1166" s="1">
        <v>22790</v>
      </c>
      <c r="G1166" s="1">
        <v>22810</v>
      </c>
      <c r="H1166" s="1">
        <v>1755</v>
      </c>
      <c r="T1166" s="8"/>
      <c r="U1166" s="10"/>
      <c r="X1166" s="10"/>
    </row>
    <row r="1167" spans="1:24" x14ac:dyDescent="0.7">
      <c r="A1167" s="1" t="s">
        <v>17</v>
      </c>
      <c r="B1167" s="8">
        <v>43993</v>
      </c>
      <c r="C1167" s="11">
        <v>0.40972222222222227</v>
      </c>
      <c r="D1167" s="1">
        <v>22840</v>
      </c>
      <c r="E1167" s="1">
        <v>22840</v>
      </c>
      <c r="F1167" s="1">
        <v>22800</v>
      </c>
      <c r="G1167" s="1">
        <v>22800</v>
      </c>
      <c r="H1167" s="1">
        <v>422</v>
      </c>
      <c r="T1167" s="8"/>
      <c r="U1167" s="10"/>
      <c r="X1167" s="10"/>
    </row>
    <row r="1168" spans="1:24" x14ac:dyDescent="0.7">
      <c r="A1168" s="1" t="s">
        <v>17</v>
      </c>
      <c r="B1168" s="8">
        <v>43993</v>
      </c>
      <c r="C1168" s="11">
        <v>0.40625</v>
      </c>
      <c r="D1168" s="1">
        <v>22830</v>
      </c>
      <c r="E1168" s="1">
        <v>22850</v>
      </c>
      <c r="F1168" s="1">
        <v>22820</v>
      </c>
      <c r="G1168" s="1">
        <v>22850</v>
      </c>
      <c r="H1168" s="1">
        <v>971</v>
      </c>
      <c r="T1168" s="8"/>
      <c r="U1168" s="10"/>
      <c r="X1168" s="10"/>
    </row>
    <row r="1169" spans="1:24" x14ac:dyDescent="0.7">
      <c r="A1169" s="1" t="s">
        <v>17</v>
      </c>
      <c r="B1169" s="8">
        <v>43993</v>
      </c>
      <c r="C1169" s="11">
        <v>0.40277777777777773</v>
      </c>
      <c r="D1169" s="1">
        <v>22810</v>
      </c>
      <c r="E1169" s="1">
        <v>22830</v>
      </c>
      <c r="F1169" s="1">
        <v>22810</v>
      </c>
      <c r="G1169" s="1">
        <v>22830</v>
      </c>
      <c r="H1169" s="1">
        <v>514</v>
      </c>
      <c r="T1169" s="8"/>
      <c r="U1169" s="10"/>
      <c r="X1169" s="10"/>
    </row>
    <row r="1170" spans="1:24" x14ac:dyDescent="0.7">
      <c r="A1170" s="1" t="s">
        <v>17</v>
      </c>
      <c r="B1170" s="8">
        <v>43993</v>
      </c>
      <c r="C1170" s="11">
        <v>0.39930555555555558</v>
      </c>
      <c r="D1170" s="1">
        <v>22810</v>
      </c>
      <c r="E1170" s="1">
        <v>22840</v>
      </c>
      <c r="F1170" s="1">
        <v>22810</v>
      </c>
      <c r="G1170" s="1">
        <v>22820</v>
      </c>
      <c r="H1170" s="1">
        <v>392</v>
      </c>
      <c r="T1170" s="8"/>
      <c r="U1170" s="10"/>
      <c r="X1170" s="10"/>
    </row>
    <row r="1171" spans="1:24" x14ac:dyDescent="0.7">
      <c r="A1171" s="1" t="s">
        <v>17</v>
      </c>
      <c r="B1171" s="8">
        <v>43993</v>
      </c>
      <c r="C1171" s="11">
        <v>0.39583333333333331</v>
      </c>
      <c r="D1171" s="1">
        <v>22850</v>
      </c>
      <c r="E1171" s="1">
        <v>22860</v>
      </c>
      <c r="F1171" s="1">
        <v>22810</v>
      </c>
      <c r="G1171" s="1">
        <v>22810</v>
      </c>
      <c r="H1171" s="1">
        <v>945</v>
      </c>
      <c r="T1171" s="8"/>
      <c r="U1171" s="10"/>
      <c r="X1171" s="10"/>
    </row>
    <row r="1172" spans="1:24" x14ac:dyDescent="0.7">
      <c r="A1172" s="1" t="s">
        <v>17</v>
      </c>
      <c r="B1172" s="8">
        <v>43993</v>
      </c>
      <c r="C1172" s="11">
        <v>0.3923611111111111</v>
      </c>
      <c r="D1172" s="1">
        <v>22840</v>
      </c>
      <c r="E1172" s="1">
        <v>22860</v>
      </c>
      <c r="F1172" s="1">
        <v>22830</v>
      </c>
      <c r="G1172" s="1">
        <v>22850</v>
      </c>
      <c r="H1172" s="1">
        <v>1171</v>
      </c>
      <c r="T1172" s="8"/>
      <c r="U1172" s="10"/>
      <c r="X1172" s="10"/>
    </row>
    <row r="1173" spans="1:24" x14ac:dyDescent="0.7">
      <c r="A1173" s="1" t="s">
        <v>17</v>
      </c>
      <c r="B1173" s="8">
        <v>43993</v>
      </c>
      <c r="C1173" s="11">
        <v>0.3888888888888889</v>
      </c>
      <c r="D1173" s="1">
        <v>22804</v>
      </c>
      <c r="E1173" s="1">
        <v>22840</v>
      </c>
      <c r="F1173" s="1">
        <v>22800</v>
      </c>
      <c r="G1173" s="1">
        <v>22840</v>
      </c>
      <c r="H1173" s="1">
        <v>963</v>
      </c>
      <c r="T1173" s="8"/>
      <c r="U1173" s="10"/>
      <c r="X1173" s="10"/>
    </row>
    <row r="1174" spans="1:24" x14ac:dyDescent="0.7">
      <c r="A1174" s="1" t="s">
        <v>17</v>
      </c>
      <c r="B1174" s="8">
        <v>43993</v>
      </c>
      <c r="C1174" s="11">
        <v>0.38541666666666669</v>
      </c>
      <c r="D1174" s="1">
        <v>22730</v>
      </c>
      <c r="E1174" s="1">
        <v>22810</v>
      </c>
      <c r="F1174" s="1">
        <v>22730</v>
      </c>
      <c r="G1174" s="1">
        <v>22800</v>
      </c>
      <c r="H1174" s="1">
        <v>2394</v>
      </c>
      <c r="T1174" s="8"/>
      <c r="U1174" s="10"/>
      <c r="X1174" s="10"/>
    </row>
    <row r="1175" spans="1:24" x14ac:dyDescent="0.7">
      <c r="A1175" s="1" t="s">
        <v>17</v>
      </c>
      <c r="B1175" s="8">
        <v>43993</v>
      </c>
      <c r="C1175" s="11">
        <v>0.38194444444444442</v>
      </c>
      <c r="D1175" s="1">
        <v>22760</v>
      </c>
      <c r="E1175" s="1">
        <v>22770</v>
      </c>
      <c r="F1175" s="1">
        <v>22730</v>
      </c>
      <c r="G1175" s="1">
        <v>22740</v>
      </c>
      <c r="H1175" s="1">
        <v>470</v>
      </c>
      <c r="T1175" s="8"/>
      <c r="U1175" s="10"/>
      <c r="X1175" s="10"/>
    </row>
    <row r="1176" spans="1:24" x14ac:dyDescent="0.7">
      <c r="A1176" s="1" t="s">
        <v>17</v>
      </c>
      <c r="B1176" s="8">
        <v>43993</v>
      </c>
      <c r="C1176" s="11">
        <v>0.37847222222222227</v>
      </c>
      <c r="D1176" s="1">
        <v>22770</v>
      </c>
      <c r="E1176" s="1">
        <v>22790</v>
      </c>
      <c r="F1176" s="1">
        <v>22730</v>
      </c>
      <c r="G1176" s="1">
        <v>22760</v>
      </c>
      <c r="H1176" s="1">
        <v>1020</v>
      </c>
      <c r="T1176" s="8"/>
      <c r="U1176" s="10"/>
      <c r="X1176" s="10"/>
    </row>
    <row r="1177" spans="1:24" x14ac:dyDescent="0.7">
      <c r="A1177" s="1" t="s">
        <v>17</v>
      </c>
      <c r="B1177" s="8">
        <v>43993</v>
      </c>
      <c r="C1177" s="11">
        <v>0.375</v>
      </c>
      <c r="D1177" s="1">
        <v>22710</v>
      </c>
      <c r="E1177" s="1">
        <v>22790</v>
      </c>
      <c r="F1177" s="1">
        <v>22670</v>
      </c>
      <c r="G1177" s="1">
        <v>22770</v>
      </c>
      <c r="H1177" s="1">
        <v>1654</v>
      </c>
      <c r="T1177" s="8"/>
      <c r="U1177" s="10"/>
      <c r="X1177" s="10"/>
    </row>
    <row r="1178" spans="1:24" x14ac:dyDescent="0.7">
      <c r="A1178" s="1" t="s">
        <v>17</v>
      </c>
      <c r="B1178" s="8">
        <v>43993</v>
      </c>
      <c r="C1178" s="11">
        <v>0.37152777777777773</v>
      </c>
      <c r="D1178" s="1">
        <v>22720</v>
      </c>
      <c r="E1178" s="1">
        <v>22720</v>
      </c>
      <c r="F1178" s="1">
        <v>22690</v>
      </c>
      <c r="G1178" s="1">
        <v>22710</v>
      </c>
      <c r="H1178" s="1">
        <v>374</v>
      </c>
      <c r="T1178" s="8"/>
      <c r="U1178" s="10"/>
      <c r="X1178" s="10"/>
    </row>
    <row r="1179" spans="1:24" x14ac:dyDescent="0.7">
      <c r="A1179" s="1" t="s">
        <v>17</v>
      </c>
      <c r="B1179" s="8">
        <v>43993</v>
      </c>
      <c r="C1179" s="11">
        <v>0.36805555555555558</v>
      </c>
      <c r="D1179" s="1">
        <v>22720</v>
      </c>
      <c r="E1179" s="1">
        <v>22730</v>
      </c>
      <c r="F1179" s="1">
        <v>22700</v>
      </c>
      <c r="G1179" s="1">
        <v>22710</v>
      </c>
      <c r="H1179" s="1">
        <v>2186</v>
      </c>
      <c r="T1179" s="8"/>
      <c r="U1179" s="10"/>
      <c r="X1179" s="10"/>
    </row>
    <row r="1180" spans="1:24" x14ac:dyDescent="0.7">
      <c r="A1180" s="1" t="s">
        <v>17</v>
      </c>
      <c r="B1180" s="8">
        <v>43993</v>
      </c>
      <c r="C1180" s="11">
        <v>0.36458333333333331</v>
      </c>
      <c r="D1180" s="1">
        <v>22670</v>
      </c>
      <c r="E1180" s="1">
        <v>22734</v>
      </c>
      <c r="F1180" s="1">
        <v>22670</v>
      </c>
      <c r="G1180" s="1">
        <v>22730</v>
      </c>
      <c r="H1180" s="1">
        <v>2240</v>
      </c>
      <c r="T1180" s="8"/>
      <c r="U1180" s="10"/>
      <c r="X1180" s="10"/>
    </row>
    <row r="1181" spans="1:24" x14ac:dyDescent="0.7">
      <c r="A1181" s="1" t="s">
        <v>17</v>
      </c>
      <c r="B1181" s="8">
        <v>43992</v>
      </c>
      <c r="C1181" s="11">
        <v>0.36458333333333331</v>
      </c>
      <c r="D1181" s="1">
        <v>22890</v>
      </c>
      <c r="E1181" s="1">
        <v>22930</v>
      </c>
      <c r="F1181" s="1">
        <v>22880</v>
      </c>
      <c r="G1181" s="1">
        <v>22920</v>
      </c>
      <c r="H1181" s="1">
        <v>3272</v>
      </c>
      <c r="T1181" s="8"/>
      <c r="U1181" s="10"/>
      <c r="X1181" s="10"/>
    </row>
    <row r="1182" spans="1:24" x14ac:dyDescent="0.7">
      <c r="B1182" s="8"/>
      <c r="C1182" s="11"/>
      <c r="T1182" s="8"/>
      <c r="U1182" s="10"/>
      <c r="X1182" s="10"/>
    </row>
  </sheetData>
  <mergeCells count="2">
    <mergeCell ref="A1:H1"/>
    <mergeCell ref="J1:K1"/>
  </mergeCells>
  <phoneticPr fontId="1"/>
  <dataValidations count="4">
    <dataValidation allowBlank="1" showInputMessage="1" showErrorMessage="1" prompt="足取得期間を0にした上で指定する" sqref="K7" xr:uid="{A1C871ED-8302-41AE-BEB0-91588F79F10D}"/>
    <dataValidation type="list" allowBlank="1" showInputMessage="1" showErrorMessage="1" prompt="D：降順_x000a_A：昇順" sqref="K6" xr:uid="{50A8A5C4-9F29-45CD-B775-0BF99A129AE2}">
      <formula1>"D,A"</formula1>
    </dataValidation>
    <dataValidation allowBlank="1" showInputMessage="1" showErrorMessage="1" prompt="分足：_x000a_1～5（日数）を指定_x000a_日足：_x000a_1～36（月数）を指定_x000a_本数指定：0" sqref="K5" xr:uid="{7E6B7F2A-C3D5-4BDB-A6DC-88D175C88A65}"/>
    <dataValidation type="list" allowBlank="1" showInputMessage="1" showErrorMessage="1" prompt="1：1分足_x000a_5：5分足_x000a_15：15分足_x000a_30：30分足_x000a_60：時足_x000a_B：日足（営業日ﾍﾞｰｽ）_x000a_T：日足（取引日ﾍﾞｰｽ）" sqref="K4" xr:uid="{5ADD1FA6-60BC-4E2A-899A-F1A6C9C1A369}">
      <formula1>"1,5,15,30,60,B,T"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69E7F-47EE-4FF4-8438-B015FB447917}">
  <dimension ref="A1:D37"/>
  <sheetViews>
    <sheetView topLeftCell="A31" zoomScale="85" zoomScaleNormal="85" workbookViewId="0">
      <selection activeCell="B2" sqref="B2"/>
    </sheetView>
  </sheetViews>
  <sheetFormatPr defaultRowHeight="17.649999999999999" x14ac:dyDescent="0.7"/>
  <cols>
    <col min="2" max="2" width="12.9375" customWidth="1"/>
    <col min="4" max="4" width="106.125" customWidth="1"/>
  </cols>
  <sheetData>
    <row r="1" spans="1:4" x14ac:dyDescent="0.7">
      <c r="A1" s="12" t="s">
        <v>35</v>
      </c>
      <c r="C1" s="13"/>
    </row>
    <row r="2" spans="1:4" x14ac:dyDescent="0.7">
      <c r="A2" s="14" t="str">
        <f>[1]!FNEWORDER(C5,C6,C7,C8,C9,C10,C11,C12,C13,C14,C15,C16,C17,C18,C19,C20,C21,C22)</f>
        <v>N/A</v>
      </c>
      <c r="B2" s="56" t="e" cm="1">
        <f t="array" ref="B2">IF(AND(カギ足!AI4="K",カギ足!AI6="U",買いシグナル!R11="取得済み"),[1]!FNEWORDER(買いシグナル!C5,買いシグナル!C6,買いシグナル!C7,買いシグナル!C8,買いシグナル!C9,買いシグナル!C10,買いシグナル!C11,買いシグナル!C12,買いシグナル!C13,買いシグナル!C14,買いシグナル!C15,買いシグナル!C16,買いシグナル!C17,買いシグナル!C18,買いシグナル!C19,買いシグナル!C20,買いシグナル!C21,買いシグナル!C22),"miss")</f>
        <v>#N/A</v>
      </c>
      <c r="C2" s="16"/>
      <c r="D2" s="14"/>
    </row>
    <row r="3" spans="1:4" x14ac:dyDescent="0.7">
      <c r="A3" s="14"/>
      <c r="B3" s="14"/>
      <c r="C3" s="16"/>
      <c r="D3" s="14"/>
    </row>
    <row r="4" spans="1:4" x14ac:dyDescent="0.7">
      <c r="A4" s="62" t="s">
        <v>9</v>
      </c>
      <c r="B4" s="63"/>
      <c r="C4" s="63"/>
      <c r="D4" s="64"/>
    </row>
    <row r="5" spans="1:4" ht="37.5" customHeight="1" x14ac:dyDescent="0.7">
      <c r="A5" s="33" t="s">
        <v>36</v>
      </c>
      <c r="B5" s="34" t="s">
        <v>37</v>
      </c>
      <c r="C5" s="35" t="s">
        <v>38</v>
      </c>
      <c r="D5" s="36" t="s">
        <v>39</v>
      </c>
    </row>
    <row r="6" spans="1:4" x14ac:dyDescent="0.7">
      <c r="A6" s="37" t="s">
        <v>40</v>
      </c>
      <c r="B6" s="38" t="s">
        <v>41</v>
      </c>
      <c r="C6" s="39">
        <v>0</v>
      </c>
      <c r="D6" s="40" t="s">
        <v>42</v>
      </c>
    </row>
    <row r="7" spans="1:4" x14ac:dyDescent="0.7">
      <c r="A7" s="37" t="s">
        <v>43</v>
      </c>
      <c r="B7" s="38" t="s">
        <v>44</v>
      </c>
      <c r="C7" s="39">
        <v>1</v>
      </c>
      <c r="D7" s="40" t="s">
        <v>45</v>
      </c>
    </row>
    <row r="8" spans="1:4" ht="34.9" customHeight="1" x14ac:dyDescent="0.7">
      <c r="A8" s="37" t="s">
        <v>46</v>
      </c>
      <c r="B8" s="38" t="s">
        <v>47</v>
      </c>
      <c r="C8" s="41" t="s">
        <v>48</v>
      </c>
      <c r="D8" s="42" t="s">
        <v>49</v>
      </c>
    </row>
    <row r="9" spans="1:4" ht="18" customHeight="1" x14ac:dyDescent="0.7">
      <c r="A9" s="37" t="s">
        <v>50</v>
      </c>
      <c r="B9" s="38" t="s">
        <v>51</v>
      </c>
      <c r="C9" s="39">
        <v>1</v>
      </c>
      <c r="D9" s="43" t="s">
        <v>52</v>
      </c>
    </row>
    <row r="10" spans="1:4" ht="21.75" customHeight="1" x14ac:dyDescent="0.7">
      <c r="A10" s="37" t="s">
        <v>53</v>
      </c>
      <c r="B10" s="38" t="s">
        <v>54</v>
      </c>
      <c r="C10" s="39">
        <v>3</v>
      </c>
      <c r="D10" s="40" t="s">
        <v>55</v>
      </c>
    </row>
    <row r="11" spans="1:4" ht="37.15" customHeight="1" x14ac:dyDescent="0.7">
      <c r="A11" s="37" t="s">
        <v>56</v>
      </c>
      <c r="B11" s="38" t="s">
        <v>57</v>
      </c>
      <c r="C11" s="39">
        <v>12</v>
      </c>
      <c r="D11" s="42" t="s">
        <v>58</v>
      </c>
    </row>
    <row r="12" spans="1:4" x14ac:dyDescent="0.7">
      <c r="A12" s="37" t="s">
        <v>59</v>
      </c>
      <c r="B12" s="38" t="s">
        <v>60</v>
      </c>
      <c r="C12" s="39">
        <v>0</v>
      </c>
      <c r="D12" s="43" t="s">
        <v>61</v>
      </c>
    </row>
    <row r="13" spans="1:4" x14ac:dyDescent="0.7">
      <c r="A13" s="37" t="s">
        <v>62</v>
      </c>
      <c r="B13" s="38" t="s">
        <v>63</v>
      </c>
      <c r="C13" s="39">
        <v>1</v>
      </c>
      <c r="D13" s="40" t="s">
        <v>64</v>
      </c>
    </row>
    <row r="14" spans="1:4" x14ac:dyDescent="0.7">
      <c r="A14" s="37" t="s">
        <v>65</v>
      </c>
      <c r="B14" s="38" t="s">
        <v>66</v>
      </c>
      <c r="C14" s="39">
        <v>1</v>
      </c>
      <c r="D14" s="40" t="s">
        <v>67</v>
      </c>
    </row>
    <row r="15" spans="1:4" x14ac:dyDescent="0.7">
      <c r="A15" s="37" t="s">
        <v>68</v>
      </c>
      <c r="B15" s="38" t="s">
        <v>69</v>
      </c>
      <c r="C15" s="39">
        <v>1</v>
      </c>
      <c r="D15" s="40" t="s">
        <v>67</v>
      </c>
    </row>
    <row r="16" spans="1:4" x14ac:dyDescent="0.7">
      <c r="A16" s="37" t="s">
        <v>70</v>
      </c>
      <c r="B16" s="38" t="s">
        <v>71</v>
      </c>
      <c r="C16" s="39">
        <v>1</v>
      </c>
      <c r="D16" s="40" t="s">
        <v>67</v>
      </c>
    </row>
    <row r="17" spans="1:4" x14ac:dyDescent="0.7">
      <c r="A17" s="37" t="s">
        <v>72</v>
      </c>
      <c r="B17" s="38" t="s">
        <v>73</v>
      </c>
      <c r="C17" s="44"/>
      <c r="D17" s="40" t="s">
        <v>74</v>
      </c>
    </row>
    <row r="18" spans="1:4" x14ac:dyDescent="0.7">
      <c r="A18" s="37" t="s">
        <v>75</v>
      </c>
      <c r="B18" s="38" t="s">
        <v>76</v>
      </c>
      <c r="C18" s="45" t="str">
        <f>カギ足!U4&amp;"SK"</f>
        <v>SK</v>
      </c>
      <c r="D18" s="40" t="s">
        <v>77</v>
      </c>
    </row>
    <row r="19" spans="1:4" x14ac:dyDescent="0.7">
      <c r="A19" s="37" t="s">
        <v>78</v>
      </c>
      <c r="B19" s="38" t="s">
        <v>79</v>
      </c>
      <c r="C19" s="17">
        <v>1</v>
      </c>
      <c r="D19" s="43" t="s">
        <v>80</v>
      </c>
    </row>
    <row r="20" spans="1:4" x14ac:dyDescent="0.7">
      <c r="A20" s="37" t="s">
        <v>81</v>
      </c>
      <c r="B20" s="38" t="s">
        <v>82</v>
      </c>
      <c r="C20" s="16"/>
      <c r="D20" s="40" t="s">
        <v>83</v>
      </c>
    </row>
    <row r="21" spans="1:4" ht="34.15" customHeight="1" x14ac:dyDescent="0.7">
      <c r="A21" s="37" t="s">
        <v>84</v>
      </c>
      <c r="B21" s="38" t="s">
        <v>85</v>
      </c>
      <c r="C21" s="46"/>
      <c r="D21" s="47" t="s">
        <v>86</v>
      </c>
    </row>
    <row r="22" spans="1:4" x14ac:dyDescent="0.7">
      <c r="A22" s="48" t="s">
        <v>87</v>
      </c>
      <c r="B22" s="49" t="s">
        <v>88</v>
      </c>
      <c r="C22" s="50"/>
      <c r="D22" s="51" t="s">
        <v>89</v>
      </c>
    </row>
    <row r="23" spans="1:4" x14ac:dyDescent="0.7">
      <c r="A23" s="12"/>
      <c r="B23" s="14"/>
      <c r="C23" s="13"/>
    </row>
    <row r="24" spans="1:4" x14ac:dyDescent="0.7">
      <c r="A24" s="12"/>
      <c r="B24" s="14"/>
      <c r="C24" s="13"/>
    </row>
    <row r="25" spans="1:4" x14ac:dyDescent="0.7">
      <c r="A25" s="12" t="s">
        <v>90</v>
      </c>
      <c r="B25" s="14"/>
      <c r="C25" s="13"/>
    </row>
    <row r="26" spans="1:4" x14ac:dyDescent="0.7">
      <c r="A26" t="str">
        <f>[1]!FNEWORDER(C5,C6,C29,C8,C9,C30,C31,C32,C13,C14,C15,C16,C17,C33,C34,C35,C36,C37)</f>
        <v>N/A</v>
      </c>
      <c r="B26" s="56" t="e" cm="1">
        <f t="array" ref="B26">IF(AND(カギ足!AI4="K",カギ足!AI6="U",カギ足!R11="取得済み"),[1]!FNEWORDER(C5,C6,C29,C8,C9,C30,C31,C32,C13,C14,C15,C16,C17,C33,C34,C35,C36,C37),"miss")</f>
        <v>#N/A</v>
      </c>
      <c r="C26" s="13"/>
    </row>
    <row r="27" spans="1:4" x14ac:dyDescent="0.7">
      <c r="C27" s="13"/>
    </row>
    <row r="28" spans="1:4" x14ac:dyDescent="0.7">
      <c r="A28" s="62" t="s">
        <v>9</v>
      </c>
      <c r="B28" s="63"/>
      <c r="C28" s="63"/>
      <c r="D28" s="64"/>
    </row>
    <row r="29" spans="1:4" x14ac:dyDescent="0.7">
      <c r="A29" s="33" t="s">
        <v>43</v>
      </c>
      <c r="B29" s="34" t="s">
        <v>44</v>
      </c>
      <c r="C29" s="52">
        <v>2</v>
      </c>
      <c r="D29" s="53" t="s">
        <v>45</v>
      </c>
    </row>
    <row r="30" spans="1:4" x14ac:dyDescent="0.7">
      <c r="A30" s="37" t="s">
        <v>53</v>
      </c>
      <c r="B30" s="38" t="s">
        <v>54</v>
      </c>
      <c r="C30" s="39">
        <v>3</v>
      </c>
      <c r="D30" s="40" t="s">
        <v>55</v>
      </c>
    </row>
    <row r="31" spans="1:4" ht="39.75" customHeight="1" x14ac:dyDescent="0.7">
      <c r="A31" s="37" t="s">
        <v>56</v>
      </c>
      <c r="B31" s="38" t="s">
        <v>57</v>
      </c>
      <c r="C31" s="39">
        <v>12</v>
      </c>
      <c r="D31" s="42" t="s">
        <v>58</v>
      </c>
    </row>
    <row r="32" spans="1:4" x14ac:dyDescent="0.7">
      <c r="A32" s="37" t="s">
        <v>59</v>
      </c>
      <c r="B32" s="38" t="s">
        <v>60</v>
      </c>
      <c r="C32" s="39">
        <v>0</v>
      </c>
      <c r="D32" s="40" t="s">
        <v>91</v>
      </c>
    </row>
    <row r="33" spans="1:4" x14ac:dyDescent="0.7">
      <c r="A33" s="14" t="s">
        <v>92</v>
      </c>
      <c r="B33" s="38" t="s">
        <v>76</v>
      </c>
      <c r="C33" s="39" t="str">
        <f>カギ足!U4&amp;"KK"</f>
        <v>KK</v>
      </c>
      <c r="D33" s="54" t="s">
        <v>77</v>
      </c>
    </row>
    <row r="34" spans="1:4" x14ac:dyDescent="0.7">
      <c r="A34" s="37" t="s">
        <v>78</v>
      </c>
      <c r="B34" s="38" t="s">
        <v>79</v>
      </c>
      <c r="C34" s="17">
        <v>1</v>
      </c>
      <c r="D34" s="43" t="s">
        <v>80</v>
      </c>
    </row>
    <row r="35" spans="1:4" x14ac:dyDescent="0.7">
      <c r="A35" s="37" t="s">
        <v>81</v>
      </c>
      <c r="B35" s="38" t="s">
        <v>82</v>
      </c>
      <c r="C35" s="16"/>
      <c r="D35" s="40" t="s">
        <v>83</v>
      </c>
    </row>
    <row r="36" spans="1:4" ht="38.25" customHeight="1" x14ac:dyDescent="0.7">
      <c r="A36" s="37" t="s">
        <v>84</v>
      </c>
      <c r="B36" s="38" t="s">
        <v>85</v>
      </c>
      <c r="C36" s="46"/>
      <c r="D36" s="47" t="s">
        <v>86</v>
      </c>
    </row>
    <row r="37" spans="1:4" x14ac:dyDescent="0.7">
      <c r="A37" s="48" t="s">
        <v>87</v>
      </c>
      <c r="B37" s="49" t="s">
        <v>88</v>
      </c>
      <c r="C37" s="50"/>
      <c r="D37" s="51" t="s">
        <v>89</v>
      </c>
    </row>
  </sheetData>
  <mergeCells count="2">
    <mergeCell ref="A4:D4"/>
    <mergeCell ref="A28:D28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38CDF-95CA-444E-AB33-3D30C19A9F61}">
  <dimension ref="A1:D37"/>
  <sheetViews>
    <sheetView tabSelected="1" zoomScale="85" zoomScaleNormal="85" workbookViewId="0">
      <selection activeCell="D16" sqref="D16"/>
    </sheetView>
  </sheetViews>
  <sheetFormatPr defaultRowHeight="17.649999999999999" x14ac:dyDescent="0.7"/>
  <cols>
    <col min="4" max="4" width="106.125" customWidth="1"/>
  </cols>
  <sheetData>
    <row r="1" spans="1:4" x14ac:dyDescent="0.7">
      <c r="A1" s="12" t="s">
        <v>35</v>
      </c>
      <c r="C1" s="13"/>
    </row>
    <row r="2" spans="1:4" x14ac:dyDescent="0.7">
      <c r="A2" s="14" t="str">
        <f>[1]!FNEWORDER(C5,C6,C7,C8,C9,C10,C11,C12,C13,C14,C15,C16,C17,C18,C19,C20,C21,C22)</f>
        <v>N/A</v>
      </c>
      <c r="B2" s="56" t="e" cm="1">
        <f t="array" ref="B2">IF(AND(カギ足!AI4="U",カギ足!AI6="K",カギ足!R11="取得済み"),[1]!FNEWORDER(C5,C6,C7,C8,C9,C10,C11,C12,C13,C14,C15,C16,C17,C18,C19,C20,C21,C22),"miss")</f>
        <v>#N/A</v>
      </c>
      <c r="C2" s="16"/>
      <c r="D2" s="14"/>
    </row>
    <row r="3" spans="1:4" x14ac:dyDescent="0.7">
      <c r="A3" s="14"/>
      <c r="B3" s="55"/>
      <c r="C3" s="16"/>
      <c r="D3" s="14"/>
    </row>
    <row r="4" spans="1:4" x14ac:dyDescent="0.7">
      <c r="A4" s="62" t="s">
        <v>9</v>
      </c>
      <c r="B4" s="63"/>
      <c r="C4" s="63"/>
      <c r="D4" s="64"/>
    </row>
    <row r="5" spans="1:4" ht="37.5" customHeight="1" x14ac:dyDescent="0.7">
      <c r="A5" s="33" t="s">
        <v>36</v>
      </c>
      <c r="B5" s="34" t="s">
        <v>37</v>
      </c>
      <c r="C5" s="35" t="s">
        <v>38</v>
      </c>
      <c r="D5" s="36" t="s">
        <v>39</v>
      </c>
    </row>
    <row r="6" spans="1:4" x14ac:dyDescent="0.7">
      <c r="A6" s="37" t="s">
        <v>40</v>
      </c>
      <c r="B6" s="38" t="s">
        <v>41</v>
      </c>
      <c r="C6" s="39">
        <v>0</v>
      </c>
      <c r="D6" s="40" t="s">
        <v>42</v>
      </c>
    </row>
    <row r="7" spans="1:4" x14ac:dyDescent="0.7">
      <c r="A7" s="37" t="s">
        <v>43</v>
      </c>
      <c r="B7" s="38" t="s">
        <v>44</v>
      </c>
      <c r="C7" s="39">
        <v>1</v>
      </c>
      <c r="D7" s="40" t="s">
        <v>45</v>
      </c>
    </row>
    <row r="8" spans="1:4" ht="34.9" customHeight="1" x14ac:dyDescent="0.7">
      <c r="A8" s="37" t="s">
        <v>46</v>
      </c>
      <c r="B8" s="38" t="s">
        <v>47</v>
      </c>
      <c r="C8" s="41" t="s">
        <v>48</v>
      </c>
      <c r="D8" s="42" t="s">
        <v>49</v>
      </c>
    </row>
    <row r="9" spans="1:4" ht="18" customHeight="1" x14ac:dyDescent="0.7">
      <c r="A9" s="37" t="s">
        <v>50</v>
      </c>
      <c r="B9" s="38" t="s">
        <v>51</v>
      </c>
      <c r="C9" s="39">
        <v>1</v>
      </c>
      <c r="D9" s="43" t="s">
        <v>52</v>
      </c>
    </row>
    <row r="10" spans="1:4" ht="21.75" customHeight="1" x14ac:dyDescent="0.7">
      <c r="A10" s="37" t="s">
        <v>53</v>
      </c>
      <c r="B10" s="38" t="s">
        <v>54</v>
      </c>
      <c r="C10" s="39">
        <v>1</v>
      </c>
      <c r="D10" s="40" t="s">
        <v>55</v>
      </c>
    </row>
    <row r="11" spans="1:4" ht="37.15" customHeight="1" x14ac:dyDescent="0.7">
      <c r="A11" s="37" t="s">
        <v>56</v>
      </c>
      <c r="B11" s="38" t="s">
        <v>57</v>
      </c>
      <c r="C11" s="39">
        <v>12</v>
      </c>
      <c r="D11" s="42" t="s">
        <v>58</v>
      </c>
    </row>
    <row r="12" spans="1:4" x14ac:dyDescent="0.7">
      <c r="A12" s="37" t="s">
        <v>59</v>
      </c>
      <c r="B12" s="38" t="s">
        <v>60</v>
      </c>
      <c r="C12" s="39">
        <v>0</v>
      </c>
      <c r="D12" s="43" t="s">
        <v>61</v>
      </c>
    </row>
    <row r="13" spans="1:4" x14ac:dyDescent="0.7">
      <c r="A13" s="37" t="s">
        <v>62</v>
      </c>
      <c r="B13" s="38" t="s">
        <v>63</v>
      </c>
      <c r="C13" s="39">
        <v>1</v>
      </c>
      <c r="D13" s="40" t="s">
        <v>64</v>
      </c>
    </row>
    <row r="14" spans="1:4" x14ac:dyDescent="0.7">
      <c r="A14" s="37" t="s">
        <v>65</v>
      </c>
      <c r="B14" s="38" t="s">
        <v>66</v>
      </c>
      <c r="C14" s="39">
        <v>1</v>
      </c>
      <c r="D14" s="40" t="s">
        <v>67</v>
      </c>
    </row>
    <row r="15" spans="1:4" x14ac:dyDescent="0.7">
      <c r="A15" s="37" t="s">
        <v>68</v>
      </c>
      <c r="B15" s="38" t="s">
        <v>69</v>
      </c>
      <c r="C15" s="39">
        <v>1</v>
      </c>
      <c r="D15" s="40" t="s">
        <v>67</v>
      </c>
    </row>
    <row r="16" spans="1:4" x14ac:dyDescent="0.7">
      <c r="A16" s="37" t="s">
        <v>70</v>
      </c>
      <c r="B16" s="38" t="s">
        <v>71</v>
      </c>
      <c r="C16" s="39">
        <v>1</v>
      </c>
      <c r="D16" s="40" t="s">
        <v>67</v>
      </c>
    </row>
    <row r="17" spans="1:4" x14ac:dyDescent="0.7">
      <c r="A17" s="37" t="s">
        <v>72</v>
      </c>
      <c r="B17" s="38" t="s">
        <v>73</v>
      </c>
      <c r="C17" s="44"/>
      <c r="D17" s="40" t="s">
        <v>74</v>
      </c>
    </row>
    <row r="18" spans="1:4" x14ac:dyDescent="0.7">
      <c r="A18" s="37" t="s">
        <v>75</v>
      </c>
      <c r="B18" s="38" t="s">
        <v>76</v>
      </c>
      <c r="C18" s="45" t="str">
        <f>カギ足!U4&amp;"SS"</f>
        <v>SS</v>
      </c>
      <c r="D18" s="40" t="s">
        <v>77</v>
      </c>
    </row>
    <row r="19" spans="1:4" x14ac:dyDescent="0.7">
      <c r="A19" s="37" t="s">
        <v>78</v>
      </c>
      <c r="B19" s="38" t="s">
        <v>79</v>
      </c>
      <c r="C19" s="17">
        <v>1</v>
      </c>
      <c r="D19" s="43" t="s">
        <v>80</v>
      </c>
    </row>
    <row r="20" spans="1:4" x14ac:dyDescent="0.7">
      <c r="A20" s="37" t="s">
        <v>81</v>
      </c>
      <c r="B20" s="38" t="s">
        <v>82</v>
      </c>
      <c r="C20" s="16"/>
      <c r="D20" s="40" t="s">
        <v>83</v>
      </c>
    </row>
    <row r="21" spans="1:4" ht="34.15" customHeight="1" x14ac:dyDescent="0.7">
      <c r="A21" s="37" t="s">
        <v>84</v>
      </c>
      <c r="B21" s="38" t="s">
        <v>85</v>
      </c>
      <c r="C21" s="46"/>
      <c r="D21" s="47" t="s">
        <v>86</v>
      </c>
    </row>
    <row r="22" spans="1:4" x14ac:dyDescent="0.7">
      <c r="A22" s="48" t="s">
        <v>87</v>
      </c>
      <c r="B22" s="49" t="s">
        <v>88</v>
      </c>
      <c r="C22" s="50"/>
      <c r="D22" s="51" t="s">
        <v>89</v>
      </c>
    </row>
    <row r="23" spans="1:4" x14ac:dyDescent="0.7">
      <c r="A23" s="12"/>
      <c r="B23" s="14"/>
      <c r="C23" s="13"/>
    </row>
    <row r="24" spans="1:4" x14ac:dyDescent="0.7">
      <c r="A24" s="12"/>
      <c r="B24" s="14"/>
      <c r="C24" s="13"/>
    </row>
    <row r="25" spans="1:4" x14ac:dyDescent="0.7">
      <c r="A25" s="12" t="s">
        <v>90</v>
      </c>
      <c r="B25" s="14"/>
      <c r="C25" s="13"/>
    </row>
    <row r="26" spans="1:4" x14ac:dyDescent="0.7">
      <c r="A26" t="str">
        <f>[1]!FNEWORDER(C5,C6,C29,C8,C9,C30,C31,C32,C13,C14,C15,C16,C17,C33,C34,C35,C36,C37)</f>
        <v>N/A</v>
      </c>
      <c r="B26" s="56" t="e" cm="1">
        <f t="array" ref="B26">IF(AND(カギ足!AI4="U",カギ足!AI6="K",カギ足!R11="取得済み"),[1]!FNEWORDER(C5,C6,C29,C8,C9,C30,C31,C32,C13,C14,C15,C16,C17,C33,C34,C35,C36,C37),"miss")</f>
        <v>#N/A</v>
      </c>
      <c r="C26" s="13"/>
    </row>
    <row r="27" spans="1:4" x14ac:dyDescent="0.7">
      <c r="C27" s="13"/>
    </row>
    <row r="28" spans="1:4" x14ac:dyDescent="0.7">
      <c r="A28" s="62" t="s">
        <v>9</v>
      </c>
      <c r="B28" s="63"/>
      <c r="C28" s="63"/>
      <c r="D28" s="64"/>
    </row>
    <row r="29" spans="1:4" x14ac:dyDescent="0.7">
      <c r="A29" s="33" t="s">
        <v>43</v>
      </c>
      <c r="B29" s="34" t="s">
        <v>44</v>
      </c>
      <c r="C29" s="52">
        <v>2</v>
      </c>
      <c r="D29" s="53" t="s">
        <v>45</v>
      </c>
    </row>
    <row r="30" spans="1:4" x14ac:dyDescent="0.7">
      <c r="A30" s="37" t="s">
        <v>53</v>
      </c>
      <c r="B30" s="38" t="s">
        <v>54</v>
      </c>
      <c r="C30" s="39">
        <v>1</v>
      </c>
      <c r="D30" s="40" t="s">
        <v>55</v>
      </c>
    </row>
    <row r="31" spans="1:4" ht="39.75" customHeight="1" x14ac:dyDescent="0.7">
      <c r="A31" s="37" t="s">
        <v>56</v>
      </c>
      <c r="B31" s="38" t="s">
        <v>57</v>
      </c>
      <c r="C31" s="39">
        <v>12</v>
      </c>
      <c r="D31" s="42" t="s">
        <v>58</v>
      </c>
    </row>
    <row r="32" spans="1:4" x14ac:dyDescent="0.7">
      <c r="A32" s="37" t="s">
        <v>59</v>
      </c>
      <c r="B32" s="38" t="s">
        <v>60</v>
      </c>
      <c r="C32" s="39">
        <v>0</v>
      </c>
      <c r="D32" s="40" t="s">
        <v>91</v>
      </c>
    </row>
    <row r="33" spans="1:4" x14ac:dyDescent="0.7">
      <c r="A33" s="14" t="s">
        <v>92</v>
      </c>
      <c r="B33" s="38" t="s">
        <v>76</v>
      </c>
      <c r="C33" s="39" t="str">
        <f>カギ足!U4&amp;"SK"</f>
        <v>SK</v>
      </c>
      <c r="D33" s="54" t="s">
        <v>77</v>
      </c>
    </row>
    <row r="34" spans="1:4" x14ac:dyDescent="0.7">
      <c r="A34" s="37" t="s">
        <v>78</v>
      </c>
      <c r="B34" s="38" t="s">
        <v>79</v>
      </c>
      <c r="C34" s="17">
        <v>1</v>
      </c>
      <c r="D34" s="43" t="s">
        <v>80</v>
      </c>
    </row>
    <row r="35" spans="1:4" x14ac:dyDescent="0.7">
      <c r="A35" s="37" t="s">
        <v>81</v>
      </c>
      <c r="B35" s="38" t="s">
        <v>82</v>
      </c>
      <c r="C35" s="16"/>
      <c r="D35" s="40" t="s">
        <v>83</v>
      </c>
    </row>
    <row r="36" spans="1:4" ht="38.25" customHeight="1" x14ac:dyDescent="0.7">
      <c r="A36" s="37" t="s">
        <v>84</v>
      </c>
      <c r="B36" s="38" t="s">
        <v>85</v>
      </c>
      <c r="C36" s="46"/>
      <c r="D36" s="47" t="s">
        <v>86</v>
      </c>
    </row>
    <row r="37" spans="1:4" x14ac:dyDescent="0.7">
      <c r="A37" s="48" t="s">
        <v>87</v>
      </c>
      <c r="B37" s="49" t="s">
        <v>88</v>
      </c>
      <c r="C37" s="50"/>
      <c r="D37" s="51" t="s">
        <v>89</v>
      </c>
    </row>
  </sheetData>
  <mergeCells count="2">
    <mergeCell ref="A4:D4"/>
    <mergeCell ref="A28:D28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カギ足</vt:lpstr>
      <vt:lpstr>買いシグナル</vt:lpstr>
      <vt:lpstr>売りシグナル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2020-06-18T13:51:40Z</dcterms:created>
  <dcterms:modified xsi:type="dcterms:W3CDTF">2020-06-18T13:54:59Z</dcterms:modified>
</cp:coreProperties>
</file>