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3" i="1" l="1"/>
  <c r="H3" i="1"/>
  <c r="K3" i="1"/>
  <c r="J3" i="1"/>
  <c r="I3" i="1"/>
  <c r="G1" i="1"/>
  <c r="F1" i="1"/>
  <c r="E1" i="1"/>
  <c r="D1" i="1"/>
  <c r="C1" i="1"/>
  <c r="B1" i="1"/>
  <c r="A1" i="1"/>
</calcChain>
</file>

<file path=xl/sharedStrings.xml><?xml version="1.0" encoding="utf-8"?>
<sst xmlns="http://schemas.openxmlformats.org/spreadsheetml/2006/main" count="17" uniqueCount="9">
  <si>
    <t>***END***</t>
  </si>
  <si>
    <t>18/11/28 09:52</t>
  </si>
  <si>
    <t>当日中</t>
  </si>
  <si>
    <t>QUATE関数</t>
    <rPh sb="5" eb="7">
      <t>カンスウ</t>
    </rPh>
    <phoneticPr fontId="1"/>
  </si>
  <si>
    <t>コード</t>
    <phoneticPr fontId="1"/>
  </si>
  <si>
    <t>高値</t>
    <rPh sb="0" eb="2">
      <t>タカネ</t>
    </rPh>
    <phoneticPr fontId="1"/>
  </si>
  <si>
    <t>高値時刻</t>
    <rPh sb="0" eb="2">
      <t>タカネ</t>
    </rPh>
    <rPh sb="2" eb="4">
      <t>ジコク</t>
    </rPh>
    <phoneticPr fontId="1"/>
  </si>
  <si>
    <t>受付時刻</t>
    <rPh sb="0" eb="2">
      <t>ウケツケ</t>
    </rPh>
    <rPh sb="2" eb="4">
      <t>ジコク</t>
    </rPh>
    <phoneticPr fontId="1"/>
  </si>
  <si>
    <t>受付日時&lt;高値時刻なら1違うなら0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</si>
</sst>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[$-F400]h:mm:ss\ AM/PM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56" fontId="0" fillId="0" borderId="0" xfId="0" applyNumberFormat="1">
      <alignment vertical="center"/>
    </xf>
    <xf numFmtId="177" fontId="0" fillId="2" borderId="0" xfId="0" applyNumberFormat="1" applyFill="1">
      <alignment vertical="center"/>
    </xf>
    <xf numFmtId="0" fontId="0" fillId="3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ORDQUERY("1","現在値",B3)</v>
        <stp/>
        <stp>Sheet1</stp>
        <stp>=ORDQUERY("1","現在値",B3)</stp>
        <tr r="B1" s="1"/>
      </tp>
      <tp t="s">
        <v>ORDQUERY("1","銘柄コード",A3)</v>
        <stp/>
        <stp>Sheet1</stp>
        <stp>=ORDQUERY("1","銘柄コード",A3)</stp>
        <tr r="A1" s="1"/>
      </tp>
    </main>
    <main first="oson2.rtdserver">
      <tp t="s">
        <v>09:44:13</v>
        <stp/>
        <stp>QUOTE</stp>
        <stp>1570</stp>
        <stp/>
        <stp>高値時刻</stp>
        <tr r="K3" s="1"/>
      </tp>
    </main>
    <main first="oson2.rtdserver2">
      <tp t="s">
        <v>ORDQUERY("1","注文番号",D3)</v>
        <stp/>
        <stp>Sheet1</stp>
        <stp>=ORDQUERY("1","注文番号",D3)</stp>
        <tr r="D1" s="1"/>
      </tp>
    </main>
    <main first="oson2.rtdserver">
      <tp t="s">
        <v>1570</v>
        <stp/>
        <stp>QUOTE</stp>
        <stp>1570</stp>
        <stp/>
        <stp>銘柄コード</stp>
        <tr r="I3" s="1"/>
      </tp>
    </main>
    <main first="oson2.rtdserver">
      <tp>
        <v>19600</v>
        <stp/>
        <stp>QUOTE</stp>
        <stp>1570</stp>
        <stp/>
        <stp>高値</stp>
        <tr r="J3" s="1"/>
      </tp>
    </main>
    <main first="oson2.rtdserver2">
      <tp t="s">
        <v>ORDQUERY("1","有効日付",G3)</v>
        <stp/>
        <stp>Sheet1</stp>
        <stp>=ORDQUERY("1","有効日付",G3)</stp>
        <tr r="G1" s="1"/>
      </tp>
      <tp t="s">
        <v>ORDQUERY("1","前日比",C3)</v>
        <stp/>
        <stp>Sheet1</stp>
        <stp>=ORDQUERY("1","前日比",C3)</stp>
        <tr r="C1" s="1"/>
      </tp>
      <tp t="s">
        <v>ORDQUERY("1","受付日時",E3)</v>
        <stp/>
        <stp>Sheet1</stp>
        <stp>=ORDQUERY("1","受付日時",E3)</stp>
        <tr r="E1" s="1"/>
      </tp>
      <tp t="s">
        <v>ORDQUERY("1","有効期間",F3)</v>
        <stp/>
        <stp>Sheet1</stp>
        <stp>=ORDQUERY("1","有効期間",F3)</stp>
        <tr r="F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ORDQUERY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L11" sqref="L11"/>
    </sheetView>
  </sheetViews>
  <sheetFormatPr defaultRowHeight="13.5" x14ac:dyDescent="0.15"/>
  <cols>
    <col min="5" max="5" width="30.875" customWidth="1"/>
    <col min="8" max="8" width="9.5" bestFit="1" customWidth="1"/>
    <col min="12" max="12" width="31.375" bestFit="1" customWidth="1"/>
  </cols>
  <sheetData>
    <row r="1" spans="1:12" x14ac:dyDescent="0.15">
      <c r="A1" t="str">
        <f>[1]!ORDQUERY("1","銘柄コード",A3)</f>
        <v>ORDQUERY("1","銘柄コード",A3)</v>
      </c>
      <c r="B1" t="str">
        <f>[1]!ORDQUERY("1","現在値",B3)</f>
        <v>ORDQUERY("1","現在値",B3)</v>
      </c>
      <c r="C1" t="str">
        <f>[1]!ORDQUERY("1","前日比",C3)</f>
        <v>ORDQUERY("1","前日比",C3)</v>
      </c>
      <c r="D1" t="str">
        <f>[1]!ORDQUERY("1","注文番号",D3)</f>
        <v>ORDQUERY("1","注文番号",D3)</v>
      </c>
      <c r="E1" t="str">
        <f>[1]!ORDQUERY("1","受付日時",E3)</f>
        <v>ORDQUERY("1","受付日時",E3)</v>
      </c>
      <c r="F1" t="str">
        <f>[1]!ORDQUERY("1","有効期間",F3)</f>
        <v>ORDQUERY("1","有効期間",F3)</v>
      </c>
      <c r="G1" t="str">
        <f>[1]!ORDQUERY("1","有効日付",G3)</f>
        <v>ORDQUERY("1","有効日付",G3)</v>
      </c>
      <c r="H1" t="s">
        <v>7</v>
      </c>
      <c r="I1" t="s">
        <v>3</v>
      </c>
      <c r="J1" t="s">
        <v>3</v>
      </c>
      <c r="K1" t="s">
        <v>3</v>
      </c>
    </row>
    <row r="2" spans="1:12" x14ac:dyDescent="0.15">
      <c r="I2" t="s">
        <v>4</v>
      </c>
      <c r="J2" t="s">
        <v>5</v>
      </c>
      <c r="K2" t="s">
        <v>6</v>
      </c>
      <c r="L2" t="s">
        <v>8</v>
      </c>
    </row>
    <row r="3" spans="1:12" x14ac:dyDescent="0.15">
      <c r="A3">
        <v>1570</v>
      </c>
      <c r="B3">
        <v>19480</v>
      </c>
      <c r="C3">
        <v>240</v>
      </c>
      <c r="D3">
        <v>375</v>
      </c>
      <c r="E3" t="s">
        <v>1</v>
      </c>
      <c r="F3" t="s">
        <v>2</v>
      </c>
      <c r="G3" s="1">
        <v>43432</v>
      </c>
      <c r="H3" s="2">
        <f>E3-ROUNDDOWN(E3,0)</f>
        <v>0.41111111111240461</v>
      </c>
      <c r="I3" t="str">
        <f>[1]!QUOTE(A3,"","銘柄コード")</f>
        <v>1570</v>
      </c>
      <c r="J3">
        <f>[1]!QUOTE(A3,"","高値")</f>
        <v>19600</v>
      </c>
      <c r="K3" s="2">
        <f>[1]!QUOTE(A3,"","高値時刻")*1</f>
        <v>0.40570601851851856</v>
      </c>
      <c r="L3" s="3">
        <f>IF(H3&lt;K3,1,0)</f>
        <v>0</v>
      </c>
    </row>
    <row r="4" spans="1:12" x14ac:dyDescent="0.1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</dc:creator>
  <cp:lastModifiedBy>NEC</cp:lastModifiedBy>
  <dcterms:created xsi:type="dcterms:W3CDTF">2018-11-28T00:54:28Z</dcterms:created>
  <dcterms:modified xsi:type="dcterms:W3CDTF">2018-11-28T01:12:02Z</dcterms:modified>
</cp:coreProperties>
</file>